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41-$\障害者福祉課文書\R6年度（障害者福祉課）\H36在宅障害者自立支援給付\00通知・照会・回答\02.通知（市→事業所）\20250328（4月15日〆）_令和6年度実績に基づく基本報酬及び加算の届出について\HP掲載用ファイル\"/>
    </mc:Choice>
  </mc:AlternateContent>
  <bookViews>
    <workbookView xWindow="0" yWindow="0" windowWidth="23040" windowHeight="7932" tabRatio="749"/>
  </bookViews>
  <sheets>
    <sheet name="(別紙37)就労移行支援・基本報酬算定区分" sheetId="5" r:id="rId1"/>
    <sheet name="（別添）就労移行支援・基本報酬" sheetId="6" r:id="rId2"/>
    <sheet name="(別紙38)就労継続支援A型・基本報酬算定区分" sheetId="7" r:id="rId3"/>
    <sheet name="（別添1)スコア表（全体）" sheetId="8" r:id="rId4"/>
    <sheet name="(別添2)スコア表（実績）" sheetId="9" r:id="rId5"/>
    <sheet name="(別添3)地域連携活動実施状況報告書" sheetId="10" r:id="rId6"/>
    <sheet name="(別添4)利用者の知識能力向上実施状況報告書" sheetId="11" r:id="rId7"/>
    <sheet name="(別紙40)就労継続支援Ｂ型・基本報酬算定区分" sheetId="12" r:id="rId8"/>
    <sheet name="(別添)ピアサポーターの配置に関する届出書（就労Ｂ）" sheetId="13" r:id="rId9"/>
    <sheet name="別紙41就労定着支援・基本報酬算定区分" sheetId="14" r:id="rId10"/>
    <sheet name="(別添)就労定着支援・基本報酬" sheetId="15" r:id="rId11"/>
    <sheet name="(別紙48)地域移行支援サービス費(Ⅰ)(地域移行)" sheetId="39" r:id="rId12"/>
    <sheet name="別紙3-1視覚・聴覚加算(Ⅰ)" sheetId="25" r:id="rId13"/>
    <sheet name="別紙3-2視覚・聴覚加算(Ⅱ)" sheetId="26" r:id="rId14"/>
    <sheet name="別紙5重度者支援（就労Ａ型・Ｂ型） " sheetId="17" r:id="rId15"/>
    <sheet name="別紙6就労移行支援体制加算" sheetId="18" r:id="rId16"/>
    <sheet name="(別紙11)夜間支援体制等加算" sheetId="19" r:id="rId17"/>
    <sheet name="(記入例)夜間支援体制等加算" sheetId="20" r:id="rId18"/>
    <sheet name="(注釈付)夜間支援体制等加算" sheetId="21" r:id="rId19"/>
    <sheet name="別紙22夜間支援体制等（宿泊型自立訓練）" sheetId="22" r:id="rId20"/>
    <sheet name="別紙22-2夜間支援体制等（宿泊型自立訓練）（記入例）" sheetId="23" r:id="rId21"/>
    <sheet name="別紙22-2夜間支援体制等（宿泊型自立訓練）（記入例注釈付）" sheetId="24" r:id="rId22"/>
    <sheet name="別紙16-1人員配置（生活介護・療養介護）" sheetId="27" r:id="rId23"/>
    <sheet name="別紙16-2人員配置体制加算（共同生活援助）" sheetId="28" r:id="rId24"/>
    <sheet name="別添参考様式（人員配置体制確認表）" sheetId="29" r:id="rId25"/>
    <sheet name="別添参考様式（人員配置体制確認表 （記載例））" sheetId="30" r:id="rId26"/>
    <sheet name="参考表" sheetId="31" r:id="rId27"/>
    <sheet name="別紙21地域移行・通勤者" sheetId="32" r:id="rId28"/>
    <sheet name="別紙24目標工賃達成指導員" sheetId="33" r:id="rId29"/>
    <sheet name="別紙25目標工賃達成加算" sheetId="35" r:id="rId30"/>
    <sheet name="別紙29通勤者生活支援" sheetId="40" r:id="rId31"/>
    <sheet name="別紙31移行準備支援（Ⅰ）" sheetId="36" r:id="rId32"/>
    <sheet name="別紙31移行支援準備（Ⅰ）記載例" sheetId="37" r:id="rId33"/>
    <sheet name="(別紙42)就労定着実績体制加算" sheetId="16" r:id="rId34"/>
    <sheet name="(別紙11)看護職員加配" sheetId="38" r:id="rId35"/>
  </sheets>
  <definedNames>
    <definedName name="____________________________________________________________________kk29" localSheetId="7">#REF!</definedName>
    <definedName name="____________________________________________________________________kk29" localSheetId="26">#REF!</definedName>
    <definedName name="____________________________________________________________________kk29" localSheetId="27">#REF!</definedName>
    <definedName name="____________________________________________________________________kk29" localSheetId="28">#REF!</definedName>
    <definedName name="____________________________________________________________________kk29" localSheetId="29">#REF!</definedName>
    <definedName name="____________________________________________________________________kk29" localSheetId="30">#REF!</definedName>
    <definedName name="____________________________________________________________________kk29" localSheetId="32">#REF!</definedName>
    <definedName name="____________________________________________________________________kk29" localSheetId="31">#REF!</definedName>
    <definedName name="____________________________________________________________________kk29" localSheetId="9">#REF!</definedName>
    <definedName name="____________________________________________________________________kk29">#REF!</definedName>
    <definedName name="___________________________________________________________________kk29" localSheetId="7">#REF!</definedName>
    <definedName name="___________________________________________________________________kk29" localSheetId="26">#REF!</definedName>
    <definedName name="___________________________________________________________________kk29" localSheetId="27">#REF!</definedName>
    <definedName name="___________________________________________________________________kk29" localSheetId="28">#REF!</definedName>
    <definedName name="___________________________________________________________________kk29" localSheetId="29">#REF!</definedName>
    <definedName name="___________________________________________________________________kk29" localSheetId="32">#REF!</definedName>
    <definedName name="___________________________________________________________________kk29" localSheetId="31">#REF!</definedName>
    <definedName name="___________________________________________________________________kk29" localSheetId="9">#REF!</definedName>
    <definedName name="___________________________________________________________________kk29">#REF!</definedName>
    <definedName name="__________________________________________________________________kk29" localSheetId="7">#REF!</definedName>
    <definedName name="__________________________________________________________________kk29" localSheetId="26">#REF!</definedName>
    <definedName name="__________________________________________________________________kk29" localSheetId="27">#REF!</definedName>
    <definedName name="__________________________________________________________________kk29" localSheetId="28">#REF!</definedName>
    <definedName name="__________________________________________________________________kk29" localSheetId="29">#REF!</definedName>
    <definedName name="__________________________________________________________________kk29" localSheetId="32">#REF!</definedName>
    <definedName name="__________________________________________________________________kk29" localSheetId="31">#REF!</definedName>
    <definedName name="__________________________________________________________________kk29" localSheetId="9">#REF!</definedName>
    <definedName name="__________________________________________________________________kk29">#REF!</definedName>
    <definedName name="_________________________________________________________________kk06" localSheetId="26">#REF!</definedName>
    <definedName name="_________________________________________________________________kk06" localSheetId="27">#REF!</definedName>
    <definedName name="_________________________________________________________________kk06" localSheetId="28">#REF!</definedName>
    <definedName name="_________________________________________________________________kk06" localSheetId="29">#REF!</definedName>
    <definedName name="_________________________________________________________________kk06" localSheetId="32">#REF!</definedName>
    <definedName name="_________________________________________________________________kk06" localSheetId="31">#REF!</definedName>
    <definedName name="_________________________________________________________________kk06">#REF!</definedName>
    <definedName name="_________________________________________________________________kk29" localSheetId="26">#REF!</definedName>
    <definedName name="_________________________________________________________________kk29" localSheetId="27">#REF!</definedName>
    <definedName name="_________________________________________________________________kk29" localSheetId="28">#REF!</definedName>
    <definedName name="_________________________________________________________________kk29" localSheetId="29">#REF!</definedName>
    <definedName name="_________________________________________________________________kk29" localSheetId="32">#REF!</definedName>
    <definedName name="_________________________________________________________________kk29" localSheetId="31">#REF!</definedName>
    <definedName name="_________________________________________________________________kk29">#REF!</definedName>
    <definedName name="________________________________________________________________kk06" localSheetId="26">#REF!</definedName>
    <definedName name="________________________________________________________________kk06" localSheetId="27">#REF!</definedName>
    <definedName name="________________________________________________________________kk06" localSheetId="28">#REF!</definedName>
    <definedName name="________________________________________________________________kk06" localSheetId="29">#REF!</definedName>
    <definedName name="________________________________________________________________kk06" localSheetId="32">#REF!</definedName>
    <definedName name="________________________________________________________________kk06" localSheetId="31">#REF!</definedName>
    <definedName name="________________________________________________________________kk06">#REF!</definedName>
    <definedName name="________________________________________________________________kk29" localSheetId="26">#REF!</definedName>
    <definedName name="________________________________________________________________kk29" localSheetId="27">#REF!</definedName>
    <definedName name="________________________________________________________________kk29" localSheetId="28">#REF!</definedName>
    <definedName name="________________________________________________________________kk29" localSheetId="29">#REF!</definedName>
    <definedName name="________________________________________________________________kk29" localSheetId="32">#REF!</definedName>
    <definedName name="________________________________________________________________kk29" localSheetId="31">#REF!</definedName>
    <definedName name="________________________________________________________________kk29">#REF!</definedName>
    <definedName name="_______________________________________________________________kk06" localSheetId="26">#REF!</definedName>
    <definedName name="_______________________________________________________________kk06" localSheetId="27">#REF!</definedName>
    <definedName name="_______________________________________________________________kk06" localSheetId="28">#REF!</definedName>
    <definedName name="_______________________________________________________________kk06" localSheetId="29">#REF!</definedName>
    <definedName name="_______________________________________________________________kk06" localSheetId="32">#REF!</definedName>
    <definedName name="_______________________________________________________________kk06" localSheetId="31">#REF!</definedName>
    <definedName name="_______________________________________________________________kk06">#REF!</definedName>
    <definedName name="_______________________________________________________________kk29" localSheetId="26">#REF!</definedName>
    <definedName name="_______________________________________________________________kk29" localSheetId="27">#REF!</definedName>
    <definedName name="_______________________________________________________________kk29" localSheetId="28">#REF!</definedName>
    <definedName name="_______________________________________________________________kk29" localSheetId="29">#REF!</definedName>
    <definedName name="_______________________________________________________________kk29" localSheetId="32">#REF!</definedName>
    <definedName name="_______________________________________________________________kk29" localSheetId="31">#REF!</definedName>
    <definedName name="_______________________________________________________________kk29">#REF!</definedName>
    <definedName name="______________________________________________________________kk06" localSheetId="26">#REF!</definedName>
    <definedName name="______________________________________________________________kk06" localSheetId="27">#REF!</definedName>
    <definedName name="______________________________________________________________kk06" localSheetId="28">#REF!</definedName>
    <definedName name="______________________________________________________________kk06" localSheetId="29">#REF!</definedName>
    <definedName name="______________________________________________________________kk06" localSheetId="32">#REF!</definedName>
    <definedName name="______________________________________________________________kk06" localSheetId="31">#REF!</definedName>
    <definedName name="______________________________________________________________kk06">#REF!</definedName>
    <definedName name="______________________________________________________________kk29" localSheetId="26">#REF!</definedName>
    <definedName name="______________________________________________________________kk29" localSheetId="27">#REF!</definedName>
    <definedName name="______________________________________________________________kk29" localSheetId="28">#REF!</definedName>
    <definedName name="______________________________________________________________kk29" localSheetId="29">#REF!</definedName>
    <definedName name="______________________________________________________________kk29" localSheetId="32">#REF!</definedName>
    <definedName name="______________________________________________________________kk29" localSheetId="31">#REF!</definedName>
    <definedName name="______________________________________________________________kk29">#REF!</definedName>
    <definedName name="_____________________________________________________________kk06" localSheetId="26">#REF!</definedName>
    <definedName name="_____________________________________________________________kk06" localSheetId="27">#REF!</definedName>
    <definedName name="_____________________________________________________________kk06" localSheetId="28">#REF!</definedName>
    <definedName name="_____________________________________________________________kk06" localSheetId="29">#REF!</definedName>
    <definedName name="_____________________________________________________________kk06" localSheetId="32">#REF!</definedName>
    <definedName name="_____________________________________________________________kk06" localSheetId="31">#REF!</definedName>
    <definedName name="_____________________________________________________________kk06">#REF!</definedName>
    <definedName name="_____________________________________________________________kk29" localSheetId="26">#REF!</definedName>
    <definedName name="_____________________________________________________________kk29" localSheetId="27">#REF!</definedName>
    <definedName name="_____________________________________________________________kk29" localSheetId="28">#REF!</definedName>
    <definedName name="_____________________________________________________________kk29" localSheetId="29">#REF!</definedName>
    <definedName name="_____________________________________________________________kk29" localSheetId="32">#REF!</definedName>
    <definedName name="_____________________________________________________________kk29" localSheetId="31">#REF!</definedName>
    <definedName name="_____________________________________________________________kk29">#REF!</definedName>
    <definedName name="____________________________________________________________kk06" localSheetId="26">#REF!</definedName>
    <definedName name="____________________________________________________________kk06" localSheetId="27">#REF!</definedName>
    <definedName name="____________________________________________________________kk06" localSheetId="28">#REF!</definedName>
    <definedName name="____________________________________________________________kk06" localSheetId="29">#REF!</definedName>
    <definedName name="____________________________________________________________kk06" localSheetId="32">#REF!</definedName>
    <definedName name="____________________________________________________________kk06" localSheetId="31">#REF!</definedName>
    <definedName name="____________________________________________________________kk06">#REF!</definedName>
    <definedName name="____________________________________________________________kk29" localSheetId="26">#REF!</definedName>
    <definedName name="____________________________________________________________kk29" localSheetId="27">#REF!</definedName>
    <definedName name="____________________________________________________________kk29" localSheetId="28">#REF!</definedName>
    <definedName name="____________________________________________________________kk29" localSheetId="29">#REF!</definedName>
    <definedName name="____________________________________________________________kk29" localSheetId="32">#REF!</definedName>
    <definedName name="____________________________________________________________kk29" localSheetId="31">#REF!</definedName>
    <definedName name="____________________________________________________________kk29">#REF!</definedName>
    <definedName name="___________________________________________________________kk06" localSheetId="26">#REF!</definedName>
    <definedName name="___________________________________________________________kk06" localSheetId="27">#REF!</definedName>
    <definedName name="___________________________________________________________kk06" localSheetId="28">#REF!</definedName>
    <definedName name="___________________________________________________________kk06" localSheetId="29">#REF!</definedName>
    <definedName name="___________________________________________________________kk06" localSheetId="32">#REF!</definedName>
    <definedName name="___________________________________________________________kk06" localSheetId="31">#REF!</definedName>
    <definedName name="___________________________________________________________kk06">#REF!</definedName>
    <definedName name="___________________________________________________________kk29" localSheetId="26">#REF!</definedName>
    <definedName name="___________________________________________________________kk29" localSheetId="27">#REF!</definedName>
    <definedName name="___________________________________________________________kk29" localSheetId="28">#REF!</definedName>
    <definedName name="___________________________________________________________kk29" localSheetId="29">#REF!</definedName>
    <definedName name="___________________________________________________________kk29" localSheetId="32">#REF!</definedName>
    <definedName name="___________________________________________________________kk29" localSheetId="31">#REF!</definedName>
    <definedName name="___________________________________________________________kk29">#REF!</definedName>
    <definedName name="__________________________________________________________kk06" localSheetId="26">#REF!</definedName>
    <definedName name="__________________________________________________________kk06" localSheetId="27">#REF!</definedName>
    <definedName name="__________________________________________________________kk06" localSheetId="28">#REF!</definedName>
    <definedName name="__________________________________________________________kk06" localSheetId="29">#REF!</definedName>
    <definedName name="__________________________________________________________kk06" localSheetId="32">#REF!</definedName>
    <definedName name="__________________________________________________________kk06" localSheetId="31">#REF!</definedName>
    <definedName name="__________________________________________________________kk06">#REF!</definedName>
    <definedName name="__________________________________________________________kk29" localSheetId="26">#REF!</definedName>
    <definedName name="__________________________________________________________kk29" localSheetId="27">#REF!</definedName>
    <definedName name="__________________________________________________________kk29" localSheetId="28">#REF!</definedName>
    <definedName name="__________________________________________________________kk29" localSheetId="29">#REF!</definedName>
    <definedName name="__________________________________________________________kk29" localSheetId="32">#REF!</definedName>
    <definedName name="__________________________________________________________kk29" localSheetId="31">#REF!</definedName>
    <definedName name="__________________________________________________________kk29">#REF!</definedName>
    <definedName name="_________________________________________________________kk06" localSheetId="26">#REF!</definedName>
    <definedName name="_________________________________________________________kk06" localSheetId="27">#REF!</definedName>
    <definedName name="_________________________________________________________kk06" localSheetId="28">#REF!</definedName>
    <definedName name="_________________________________________________________kk06" localSheetId="29">#REF!</definedName>
    <definedName name="_________________________________________________________kk06" localSheetId="32">#REF!</definedName>
    <definedName name="_________________________________________________________kk06" localSheetId="31">#REF!</definedName>
    <definedName name="_________________________________________________________kk06">#REF!</definedName>
    <definedName name="_________________________________________________________kk29" localSheetId="26">#REF!</definedName>
    <definedName name="_________________________________________________________kk29" localSheetId="27">#REF!</definedName>
    <definedName name="_________________________________________________________kk29" localSheetId="28">#REF!</definedName>
    <definedName name="_________________________________________________________kk29" localSheetId="29">#REF!</definedName>
    <definedName name="_________________________________________________________kk29" localSheetId="32">#REF!</definedName>
    <definedName name="_________________________________________________________kk29" localSheetId="31">#REF!</definedName>
    <definedName name="_________________________________________________________kk29">#REF!</definedName>
    <definedName name="________________________________________________________kk06" localSheetId="26">#REF!</definedName>
    <definedName name="________________________________________________________kk06" localSheetId="27">#REF!</definedName>
    <definedName name="________________________________________________________kk06" localSheetId="28">#REF!</definedName>
    <definedName name="________________________________________________________kk06" localSheetId="29">#REF!</definedName>
    <definedName name="________________________________________________________kk06" localSheetId="32">#REF!</definedName>
    <definedName name="________________________________________________________kk06" localSheetId="31">#REF!</definedName>
    <definedName name="________________________________________________________kk06">#REF!</definedName>
    <definedName name="________________________________________________________kk29" localSheetId="26">#REF!</definedName>
    <definedName name="________________________________________________________kk29" localSheetId="27">#REF!</definedName>
    <definedName name="________________________________________________________kk29" localSheetId="28">#REF!</definedName>
    <definedName name="________________________________________________________kk29" localSheetId="29">#REF!</definedName>
    <definedName name="________________________________________________________kk29" localSheetId="32">#REF!</definedName>
    <definedName name="________________________________________________________kk29" localSheetId="31">#REF!</definedName>
    <definedName name="________________________________________________________kk29">#REF!</definedName>
    <definedName name="_______________________________________________________kk06" localSheetId="26">#REF!</definedName>
    <definedName name="_______________________________________________________kk06" localSheetId="27">#REF!</definedName>
    <definedName name="_______________________________________________________kk06" localSheetId="28">#REF!</definedName>
    <definedName name="_______________________________________________________kk06" localSheetId="29">#REF!</definedName>
    <definedName name="_______________________________________________________kk06" localSheetId="32">#REF!</definedName>
    <definedName name="_______________________________________________________kk06" localSheetId="31">#REF!</definedName>
    <definedName name="_______________________________________________________kk06">#REF!</definedName>
    <definedName name="_______________________________________________________kk29" localSheetId="26">#REF!</definedName>
    <definedName name="_______________________________________________________kk29" localSheetId="27">#REF!</definedName>
    <definedName name="_______________________________________________________kk29" localSheetId="28">#REF!</definedName>
    <definedName name="_______________________________________________________kk29" localSheetId="29">#REF!</definedName>
    <definedName name="_______________________________________________________kk29" localSheetId="32">#REF!</definedName>
    <definedName name="_______________________________________________________kk29" localSheetId="31">#REF!</definedName>
    <definedName name="_______________________________________________________kk29">#REF!</definedName>
    <definedName name="______________________________________________________kk06" localSheetId="26">#REF!</definedName>
    <definedName name="______________________________________________________kk06" localSheetId="27">#REF!</definedName>
    <definedName name="______________________________________________________kk06" localSheetId="28">#REF!</definedName>
    <definedName name="______________________________________________________kk06" localSheetId="29">#REF!</definedName>
    <definedName name="______________________________________________________kk06" localSheetId="32">#REF!</definedName>
    <definedName name="______________________________________________________kk06" localSheetId="31">#REF!</definedName>
    <definedName name="______________________________________________________kk06">#REF!</definedName>
    <definedName name="______________________________________________________kk29" localSheetId="26">#REF!</definedName>
    <definedName name="______________________________________________________kk29" localSheetId="27">#REF!</definedName>
    <definedName name="______________________________________________________kk29" localSheetId="28">#REF!</definedName>
    <definedName name="______________________________________________________kk29" localSheetId="29">#REF!</definedName>
    <definedName name="______________________________________________________kk29" localSheetId="32">#REF!</definedName>
    <definedName name="______________________________________________________kk29" localSheetId="31">#REF!</definedName>
    <definedName name="______________________________________________________kk29">#REF!</definedName>
    <definedName name="_____________________________________________________kk06" localSheetId="26">#REF!</definedName>
    <definedName name="_____________________________________________________kk06" localSheetId="27">#REF!</definedName>
    <definedName name="_____________________________________________________kk06" localSheetId="28">#REF!</definedName>
    <definedName name="_____________________________________________________kk06" localSheetId="29">#REF!</definedName>
    <definedName name="_____________________________________________________kk06" localSheetId="32">#REF!</definedName>
    <definedName name="_____________________________________________________kk06" localSheetId="31">#REF!</definedName>
    <definedName name="_____________________________________________________kk06">#REF!</definedName>
    <definedName name="_____________________________________________________kk29" localSheetId="26">#REF!</definedName>
    <definedName name="_____________________________________________________kk29" localSheetId="27">#REF!</definedName>
    <definedName name="_____________________________________________________kk29" localSheetId="28">#REF!</definedName>
    <definedName name="_____________________________________________________kk29" localSheetId="29">#REF!</definedName>
    <definedName name="_____________________________________________________kk29" localSheetId="32">#REF!</definedName>
    <definedName name="_____________________________________________________kk29" localSheetId="31">#REF!</definedName>
    <definedName name="_____________________________________________________kk29">#REF!</definedName>
    <definedName name="____________________________________________________kk06" localSheetId="26">#REF!</definedName>
    <definedName name="____________________________________________________kk06" localSheetId="27">#REF!</definedName>
    <definedName name="____________________________________________________kk06" localSheetId="28">#REF!</definedName>
    <definedName name="____________________________________________________kk06" localSheetId="29">#REF!</definedName>
    <definedName name="____________________________________________________kk06" localSheetId="32">#REF!</definedName>
    <definedName name="____________________________________________________kk06" localSheetId="31">#REF!</definedName>
    <definedName name="____________________________________________________kk06">#REF!</definedName>
    <definedName name="____________________________________________________kk29" localSheetId="26">#REF!</definedName>
    <definedName name="____________________________________________________kk29" localSheetId="27">#REF!</definedName>
    <definedName name="____________________________________________________kk29" localSheetId="28">#REF!</definedName>
    <definedName name="____________________________________________________kk29" localSheetId="29">#REF!</definedName>
    <definedName name="____________________________________________________kk29" localSheetId="32">#REF!</definedName>
    <definedName name="____________________________________________________kk29" localSheetId="31">#REF!</definedName>
    <definedName name="____________________________________________________kk29">#REF!</definedName>
    <definedName name="___________________________________________________kk06" localSheetId="26">#REF!</definedName>
    <definedName name="___________________________________________________kk06" localSheetId="27">#REF!</definedName>
    <definedName name="___________________________________________________kk06" localSheetId="28">#REF!</definedName>
    <definedName name="___________________________________________________kk06" localSheetId="29">#REF!</definedName>
    <definedName name="___________________________________________________kk06" localSheetId="32">#REF!</definedName>
    <definedName name="___________________________________________________kk06" localSheetId="31">#REF!</definedName>
    <definedName name="___________________________________________________kk06">#REF!</definedName>
    <definedName name="___________________________________________________kk29" localSheetId="26">#REF!</definedName>
    <definedName name="___________________________________________________kk29" localSheetId="27">#REF!</definedName>
    <definedName name="___________________________________________________kk29" localSheetId="28">#REF!</definedName>
    <definedName name="___________________________________________________kk29" localSheetId="29">#REF!</definedName>
    <definedName name="___________________________________________________kk29" localSheetId="32">#REF!</definedName>
    <definedName name="___________________________________________________kk29" localSheetId="31">#REF!</definedName>
    <definedName name="___________________________________________________kk29">#REF!</definedName>
    <definedName name="__________________________________________________kk06" localSheetId="26">#REF!</definedName>
    <definedName name="__________________________________________________kk06" localSheetId="27">#REF!</definedName>
    <definedName name="__________________________________________________kk06" localSheetId="28">#REF!</definedName>
    <definedName name="__________________________________________________kk06" localSheetId="29">#REF!</definedName>
    <definedName name="__________________________________________________kk06" localSheetId="32">#REF!</definedName>
    <definedName name="__________________________________________________kk06" localSheetId="31">#REF!</definedName>
    <definedName name="__________________________________________________kk06">#REF!</definedName>
    <definedName name="__________________________________________________kk29" localSheetId="26">#REF!</definedName>
    <definedName name="__________________________________________________kk29" localSheetId="27">#REF!</definedName>
    <definedName name="__________________________________________________kk29" localSheetId="28">#REF!</definedName>
    <definedName name="__________________________________________________kk29" localSheetId="29">#REF!</definedName>
    <definedName name="__________________________________________________kk29" localSheetId="32">#REF!</definedName>
    <definedName name="__________________________________________________kk29" localSheetId="31">#REF!</definedName>
    <definedName name="__________________________________________________kk29">#REF!</definedName>
    <definedName name="_________________________________________________kk06" localSheetId="26">#REF!</definedName>
    <definedName name="_________________________________________________kk06" localSheetId="27">#REF!</definedName>
    <definedName name="_________________________________________________kk06" localSheetId="28">#REF!</definedName>
    <definedName name="_________________________________________________kk06" localSheetId="29">#REF!</definedName>
    <definedName name="_________________________________________________kk06" localSheetId="32">#REF!</definedName>
    <definedName name="_________________________________________________kk06" localSheetId="31">#REF!</definedName>
    <definedName name="_________________________________________________kk06">#REF!</definedName>
    <definedName name="_________________________________________________kk29" localSheetId="26">#REF!</definedName>
    <definedName name="_________________________________________________kk29" localSheetId="27">#REF!</definedName>
    <definedName name="_________________________________________________kk29" localSheetId="28">#REF!</definedName>
    <definedName name="_________________________________________________kk29" localSheetId="29">#REF!</definedName>
    <definedName name="_________________________________________________kk29" localSheetId="32">#REF!</definedName>
    <definedName name="_________________________________________________kk29" localSheetId="31">#REF!</definedName>
    <definedName name="_________________________________________________kk29">#REF!</definedName>
    <definedName name="________________________________________________kk06" localSheetId="26">#REF!</definedName>
    <definedName name="________________________________________________kk06" localSheetId="27">#REF!</definedName>
    <definedName name="________________________________________________kk06" localSheetId="28">#REF!</definedName>
    <definedName name="________________________________________________kk06" localSheetId="29">#REF!</definedName>
    <definedName name="________________________________________________kk06" localSheetId="32">#REF!</definedName>
    <definedName name="________________________________________________kk06" localSheetId="31">#REF!</definedName>
    <definedName name="________________________________________________kk06">#REF!</definedName>
    <definedName name="________________________________________________kk29" localSheetId="26">#REF!</definedName>
    <definedName name="________________________________________________kk29" localSheetId="27">#REF!</definedName>
    <definedName name="________________________________________________kk29" localSheetId="28">#REF!</definedName>
    <definedName name="________________________________________________kk29" localSheetId="29">#REF!</definedName>
    <definedName name="________________________________________________kk29" localSheetId="32">#REF!</definedName>
    <definedName name="________________________________________________kk29" localSheetId="31">#REF!</definedName>
    <definedName name="________________________________________________kk29">#REF!</definedName>
    <definedName name="_______________________________________________kk06" localSheetId="26">#REF!</definedName>
    <definedName name="_______________________________________________kk06" localSheetId="27">#REF!</definedName>
    <definedName name="_______________________________________________kk06" localSheetId="28">#REF!</definedName>
    <definedName name="_______________________________________________kk06" localSheetId="29">#REF!</definedName>
    <definedName name="_______________________________________________kk06" localSheetId="32">#REF!</definedName>
    <definedName name="_______________________________________________kk06" localSheetId="31">#REF!</definedName>
    <definedName name="_______________________________________________kk06">#REF!</definedName>
    <definedName name="_______________________________________________kk29" localSheetId="26">#REF!</definedName>
    <definedName name="_______________________________________________kk29" localSheetId="27">#REF!</definedName>
    <definedName name="_______________________________________________kk29" localSheetId="28">#REF!</definedName>
    <definedName name="_______________________________________________kk29" localSheetId="29">#REF!</definedName>
    <definedName name="_______________________________________________kk29" localSheetId="32">#REF!</definedName>
    <definedName name="_______________________________________________kk29" localSheetId="31">#REF!</definedName>
    <definedName name="_______________________________________________kk29">#REF!</definedName>
    <definedName name="______________________________________________kk06" localSheetId="26">#REF!</definedName>
    <definedName name="______________________________________________kk06" localSheetId="27">#REF!</definedName>
    <definedName name="______________________________________________kk06" localSheetId="28">#REF!</definedName>
    <definedName name="______________________________________________kk06" localSheetId="29">#REF!</definedName>
    <definedName name="______________________________________________kk06" localSheetId="32">#REF!</definedName>
    <definedName name="______________________________________________kk06" localSheetId="31">#REF!</definedName>
    <definedName name="______________________________________________kk06">#REF!</definedName>
    <definedName name="______________________________________________kk29" localSheetId="26">#REF!</definedName>
    <definedName name="______________________________________________kk29" localSheetId="27">#REF!</definedName>
    <definedName name="______________________________________________kk29" localSheetId="28">#REF!</definedName>
    <definedName name="______________________________________________kk29" localSheetId="29">#REF!</definedName>
    <definedName name="______________________________________________kk29" localSheetId="32">#REF!</definedName>
    <definedName name="______________________________________________kk29" localSheetId="31">#REF!</definedName>
    <definedName name="______________________________________________kk29">#REF!</definedName>
    <definedName name="_____________________________________________kk06" localSheetId="26">#REF!</definedName>
    <definedName name="_____________________________________________kk06" localSheetId="27">#REF!</definedName>
    <definedName name="_____________________________________________kk06" localSheetId="28">#REF!</definedName>
    <definedName name="_____________________________________________kk06" localSheetId="29">#REF!</definedName>
    <definedName name="_____________________________________________kk06" localSheetId="32">#REF!</definedName>
    <definedName name="_____________________________________________kk06" localSheetId="31">#REF!</definedName>
    <definedName name="_____________________________________________kk06">#REF!</definedName>
    <definedName name="_____________________________________________kk29" localSheetId="26">#REF!</definedName>
    <definedName name="_____________________________________________kk29" localSheetId="27">#REF!</definedName>
    <definedName name="_____________________________________________kk29" localSheetId="28">#REF!</definedName>
    <definedName name="_____________________________________________kk29" localSheetId="29">#REF!</definedName>
    <definedName name="_____________________________________________kk29" localSheetId="32">#REF!</definedName>
    <definedName name="_____________________________________________kk29" localSheetId="31">#REF!</definedName>
    <definedName name="_____________________________________________kk29">#REF!</definedName>
    <definedName name="____________________________________________kk06" localSheetId="26">#REF!</definedName>
    <definedName name="____________________________________________kk06" localSheetId="27">#REF!</definedName>
    <definedName name="____________________________________________kk06" localSheetId="28">#REF!</definedName>
    <definedName name="____________________________________________kk06" localSheetId="29">#REF!</definedName>
    <definedName name="____________________________________________kk06" localSheetId="32">#REF!</definedName>
    <definedName name="____________________________________________kk06" localSheetId="31">#REF!</definedName>
    <definedName name="____________________________________________kk06">#REF!</definedName>
    <definedName name="____________________________________________kk29" localSheetId="26">#REF!</definedName>
    <definedName name="____________________________________________kk29" localSheetId="27">#REF!</definedName>
    <definedName name="____________________________________________kk29" localSheetId="28">#REF!</definedName>
    <definedName name="____________________________________________kk29" localSheetId="29">#REF!</definedName>
    <definedName name="____________________________________________kk29" localSheetId="32">#REF!</definedName>
    <definedName name="____________________________________________kk29" localSheetId="31">#REF!</definedName>
    <definedName name="____________________________________________kk29">#REF!</definedName>
    <definedName name="___________________________________________kk06" localSheetId="26">#REF!</definedName>
    <definedName name="___________________________________________kk06" localSheetId="27">#REF!</definedName>
    <definedName name="___________________________________________kk06" localSheetId="28">#REF!</definedName>
    <definedName name="___________________________________________kk06" localSheetId="29">#REF!</definedName>
    <definedName name="___________________________________________kk06" localSheetId="32">#REF!</definedName>
    <definedName name="___________________________________________kk06" localSheetId="31">#REF!</definedName>
    <definedName name="___________________________________________kk06">#REF!</definedName>
    <definedName name="___________________________________________kk29" localSheetId="26">#REF!</definedName>
    <definedName name="___________________________________________kk29" localSheetId="27">#REF!</definedName>
    <definedName name="___________________________________________kk29" localSheetId="28">#REF!</definedName>
    <definedName name="___________________________________________kk29" localSheetId="29">#REF!</definedName>
    <definedName name="___________________________________________kk29" localSheetId="32">#REF!</definedName>
    <definedName name="___________________________________________kk29" localSheetId="31">#REF!</definedName>
    <definedName name="___________________________________________kk29">#REF!</definedName>
    <definedName name="__________________________________________kk06" localSheetId="26">#REF!</definedName>
    <definedName name="__________________________________________kk06" localSheetId="27">#REF!</definedName>
    <definedName name="__________________________________________kk06" localSheetId="28">#REF!</definedName>
    <definedName name="__________________________________________kk06" localSheetId="29">#REF!</definedName>
    <definedName name="__________________________________________kk06" localSheetId="32">#REF!</definedName>
    <definedName name="__________________________________________kk06" localSheetId="31">#REF!</definedName>
    <definedName name="__________________________________________kk06">#REF!</definedName>
    <definedName name="__________________________________________kk29" localSheetId="26">#REF!</definedName>
    <definedName name="__________________________________________kk29" localSheetId="27">#REF!</definedName>
    <definedName name="__________________________________________kk29" localSheetId="28">#REF!</definedName>
    <definedName name="__________________________________________kk29" localSheetId="29">#REF!</definedName>
    <definedName name="__________________________________________kk29" localSheetId="32">#REF!</definedName>
    <definedName name="__________________________________________kk29" localSheetId="31">#REF!</definedName>
    <definedName name="__________________________________________kk29">#REF!</definedName>
    <definedName name="_________________________________________kk06" localSheetId="26">#REF!</definedName>
    <definedName name="_________________________________________kk06" localSheetId="27">#REF!</definedName>
    <definedName name="_________________________________________kk06" localSheetId="28">#REF!</definedName>
    <definedName name="_________________________________________kk06" localSheetId="29">#REF!</definedName>
    <definedName name="_________________________________________kk06" localSheetId="32">#REF!</definedName>
    <definedName name="_________________________________________kk06" localSheetId="31">#REF!</definedName>
    <definedName name="_________________________________________kk06">#REF!</definedName>
    <definedName name="_________________________________________kk29" localSheetId="26">#REF!</definedName>
    <definedName name="_________________________________________kk29" localSheetId="27">#REF!</definedName>
    <definedName name="_________________________________________kk29" localSheetId="28">#REF!</definedName>
    <definedName name="_________________________________________kk29" localSheetId="29">#REF!</definedName>
    <definedName name="_________________________________________kk29" localSheetId="32">#REF!</definedName>
    <definedName name="_________________________________________kk29" localSheetId="31">#REF!</definedName>
    <definedName name="_________________________________________kk29">#REF!</definedName>
    <definedName name="________________________________________kk06" localSheetId="26">#REF!</definedName>
    <definedName name="________________________________________kk06" localSheetId="27">#REF!</definedName>
    <definedName name="________________________________________kk06" localSheetId="28">#REF!</definedName>
    <definedName name="________________________________________kk06" localSheetId="29">#REF!</definedName>
    <definedName name="________________________________________kk06" localSheetId="32">#REF!</definedName>
    <definedName name="________________________________________kk06" localSheetId="31">#REF!</definedName>
    <definedName name="________________________________________kk06">#REF!</definedName>
    <definedName name="________________________________________kk29" localSheetId="26">#REF!</definedName>
    <definedName name="________________________________________kk29" localSheetId="27">#REF!</definedName>
    <definedName name="________________________________________kk29" localSheetId="28">#REF!</definedName>
    <definedName name="________________________________________kk29" localSheetId="29">#REF!</definedName>
    <definedName name="________________________________________kk29" localSheetId="32">#REF!</definedName>
    <definedName name="________________________________________kk29" localSheetId="31">#REF!</definedName>
    <definedName name="________________________________________kk29">#REF!</definedName>
    <definedName name="_______________________________________kk06" localSheetId="26">#REF!</definedName>
    <definedName name="_______________________________________kk06" localSheetId="27">#REF!</definedName>
    <definedName name="_______________________________________kk06" localSheetId="28">#REF!</definedName>
    <definedName name="_______________________________________kk06" localSheetId="29">#REF!</definedName>
    <definedName name="_______________________________________kk06" localSheetId="32">#REF!</definedName>
    <definedName name="_______________________________________kk06" localSheetId="31">#REF!</definedName>
    <definedName name="_______________________________________kk06">#REF!</definedName>
    <definedName name="_______________________________________kk29" localSheetId="26">#REF!</definedName>
    <definedName name="_______________________________________kk29" localSheetId="27">#REF!</definedName>
    <definedName name="_______________________________________kk29" localSheetId="28">#REF!</definedName>
    <definedName name="_______________________________________kk29" localSheetId="29">#REF!</definedName>
    <definedName name="_______________________________________kk29" localSheetId="32">#REF!</definedName>
    <definedName name="_______________________________________kk29" localSheetId="31">#REF!</definedName>
    <definedName name="_______________________________________kk29">#REF!</definedName>
    <definedName name="______________________________________kk06" localSheetId="26">#REF!</definedName>
    <definedName name="______________________________________kk06" localSheetId="27">#REF!</definedName>
    <definedName name="______________________________________kk06" localSheetId="28">#REF!</definedName>
    <definedName name="______________________________________kk06" localSheetId="29">#REF!</definedName>
    <definedName name="______________________________________kk06" localSheetId="32">#REF!</definedName>
    <definedName name="______________________________________kk06" localSheetId="31">#REF!</definedName>
    <definedName name="______________________________________kk06">#REF!</definedName>
    <definedName name="______________________________________kk29" localSheetId="26">#REF!</definedName>
    <definedName name="______________________________________kk29" localSheetId="27">#REF!</definedName>
    <definedName name="______________________________________kk29" localSheetId="28">#REF!</definedName>
    <definedName name="______________________________________kk29" localSheetId="29">#REF!</definedName>
    <definedName name="______________________________________kk29" localSheetId="32">#REF!</definedName>
    <definedName name="______________________________________kk29" localSheetId="31">#REF!</definedName>
    <definedName name="______________________________________kk29">#REF!</definedName>
    <definedName name="_____________________________________kk06" localSheetId="26">#REF!</definedName>
    <definedName name="_____________________________________kk06" localSheetId="27">#REF!</definedName>
    <definedName name="_____________________________________kk06" localSheetId="28">#REF!</definedName>
    <definedName name="_____________________________________kk06" localSheetId="29">#REF!</definedName>
    <definedName name="_____________________________________kk06" localSheetId="32">#REF!</definedName>
    <definedName name="_____________________________________kk06" localSheetId="31">#REF!</definedName>
    <definedName name="_____________________________________kk06">#REF!</definedName>
    <definedName name="_____________________________________kk29" localSheetId="26">#REF!</definedName>
    <definedName name="_____________________________________kk29" localSheetId="27">#REF!</definedName>
    <definedName name="_____________________________________kk29" localSheetId="28">#REF!</definedName>
    <definedName name="_____________________________________kk29" localSheetId="29">#REF!</definedName>
    <definedName name="_____________________________________kk29" localSheetId="32">#REF!</definedName>
    <definedName name="_____________________________________kk29" localSheetId="31">#REF!</definedName>
    <definedName name="_____________________________________kk29">#REF!</definedName>
    <definedName name="____________________________________kk06" localSheetId="26">#REF!</definedName>
    <definedName name="____________________________________kk06" localSheetId="27">#REF!</definedName>
    <definedName name="____________________________________kk06" localSheetId="28">#REF!</definedName>
    <definedName name="____________________________________kk06" localSheetId="29">#REF!</definedName>
    <definedName name="____________________________________kk06" localSheetId="32">#REF!</definedName>
    <definedName name="____________________________________kk06" localSheetId="31">#REF!</definedName>
    <definedName name="____________________________________kk06">#REF!</definedName>
    <definedName name="____________________________________kk29" localSheetId="26">#REF!</definedName>
    <definedName name="____________________________________kk29" localSheetId="27">#REF!</definedName>
    <definedName name="____________________________________kk29" localSheetId="28">#REF!</definedName>
    <definedName name="____________________________________kk29" localSheetId="29">#REF!</definedName>
    <definedName name="____________________________________kk29" localSheetId="32">#REF!</definedName>
    <definedName name="____________________________________kk29" localSheetId="31">#REF!</definedName>
    <definedName name="____________________________________kk29">#REF!</definedName>
    <definedName name="___________________________________kk06" localSheetId="26">#REF!</definedName>
    <definedName name="___________________________________kk06" localSheetId="27">#REF!</definedName>
    <definedName name="___________________________________kk06" localSheetId="28">#REF!</definedName>
    <definedName name="___________________________________kk06" localSheetId="29">#REF!</definedName>
    <definedName name="___________________________________kk06" localSheetId="32">#REF!</definedName>
    <definedName name="___________________________________kk06" localSheetId="31">#REF!</definedName>
    <definedName name="___________________________________kk06">#REF!</definedName>
    <definedName name="___________________________________kk29" localSheetId="26">#REF!</definedName>
    <definedName name="___________________________________kk29" localSheetId="27">#REF!</definedName>
    <definedName name="___________________________________kk29" localSheetId="28">#REF!</definedName>
    <definedName name="___________________________________kk29" localSheetId="29">#REF!</definedName>
    <definedName name="___________________________________kk29" localSheetId="32">#REF!</definedName>
    <definedName name="___________________________________kk29" localSheetId="31">#REF!</definedName>
    <definedName name="___________________________________kk29">#REF!</definedName>
    <definedName name="__________________________________kk06" localSheetId="26">#REF!</definedName>
    <definedName name="__________________________________kk06" localSheetId="27">#REF!</definedName>
    <definedName name="__________________________________kk06" localSheetId="28">#REF!</definedName>
    <definedName name="__________________________________kk06" localSheetId="29">#REF!</definedName>
    <definedName name="__________________________________kk06" localSheetId="32">#REF!</definedName>
    <definedName name="__________________________________kk06" localSheetId="31">#REF!</definedName>
    <definedName name="__________________________________kk06">#REF!</definedName>
    <definedName name="__________________________________kk29" localSheetId="26">#REF!</definedName>
    <definedName name="__________________________________kk29" localSheetId="27">#REF!</definedName>
    <definedName name="__________________________________kk29" localSheetId="28">#REF!</definedName>
    <definedName name="__________________________________kk29" localSheetId="29">#REF!</definedName>
    <definedName name="__________________________________kk29" localSheetId="32">#REF!</definedName>
    <definedName name="__________________________________kk29" localSheetId="31">#REF!</definedName>
    <definedName name="__________________________________kk29">#REF!</definedName>
    <definedName name="_________________________________kk06" localSheetId="26">#REF!</definedName>
    <definedName name="_________________________________kk06" localSheetId="27">#REF!</definedName>
    <definedName name="_________________________________kk06" localSheetId="28">#REF!</definedName>
    <definedName name="_________________________________kk06" localSheetId="29">#REF!</definedName>
    <definedName name="_________________________________kk06" localSheetId="32">#REF!</definedName>
    <definedName name="_________________________________kk06" localSheetId="31">#REF!</definedName>
    <definedName name="_________________________________kk06">#REF!</definedName>
    <definedName name="_________________________________kk29" localSheetId="26">#REF!</definedName>
    <definedName name="_________________________________kk29" localSheetId="27">#REF!</definedName>
    <definedName name="_________________________________kk29" localSheetId="28">#REF!</definedName>
    <definedName name="_________________________________kk29" localSheetId="29">#REF!</definedName>
    <definedName name="_________________________________kk29" localSheetId="32">#REF!</definedName>
    <definedName name="_________________________________kk29" localSheetId="31">#REF!</definedName>
    <definedName name="_________________________________kk29">#REF!</definedName>
    <definedName name="________________________________kk06" localSheetId="26">#REF!</definedName>
    <definedName name="________________________________kk06" localSheetId="27">#REF!</definedName>
    <definedName name="________________________________kk06" localSheetId="28">#REF!</definedName>
    <definedName name="________________________________kk06" localSheetId="29">#REF!</definedName>
    <definedName name="________________________________kk06" localSheetId="32">#REF!</definedName>
    <definedName name="________________________________kk06" localSheetId="31">#REF!</definedName>
    <definedName name="________________________________kk06">#REF!</definedName>
    <definedName name="________________________________kk29" localSheetId="26">#REF!</definedName>
    <definedName name="________________________________kk29" localSheetId="27">#REF!</definedName>
    <definedName name="________________________________kk29" localSheetId="28">#REF!</definedName>
    <definedName name="________________________________kk29" localSheetId="29">#REF!</definedName>
    <definedName name="________________________________kk29" localSheetId="32">#REF!</definedName>
    <definedName name="________________________________kk29" localSheetId="31">#REF!</definedName>
    <definedName name="________________________________kk29">#REF!</definedName>
    <definedName name="_______________________________kk06" localSheetId="26">#REF!</definedName>
    <definedName name="_______________________________kk06" localSheetId="27">#REF!</definedName>
    <definedName name="_______________________________kk06" localSheetId="28">#REF!</definedName>
    <definedName name="_______________________________kk06" localSheetId="29">#REF!</definedName>
    <definedName name="_______________________________kk06" localSheetId="32">#REF!</definedName>
    <definedName name="_______________________________kk06" localSheetId="31">#REF!</definedName>
    <definedName name="_______________________________kk06">#REF!</definedName>
    <definedName name="_______________________________kk29" localSheetId="26">#REF!</definedName>
    <definedName name="_______________________________kk29" localSheetId="27">#REF!</definedName>
    <definedName name="_______________________________kk29" localSheetId="28">#REF!</definedName>
    <definedName name="_______________________________kk29" localSheetId="29">#REF!</definedName>
    <definedName name="_______________________________kk29" localSheetId="32">#REF!</definedName>
    <definedName name="_______________________________kk29" localSheetId="31">#REF!</definedName>
    <definedName name="_______________________________kk29">#REF!</definedName>
    <definedName name="______________________________kk06" localSheetId="26">#REF!</definedName>
    <definedName name="______________________________kk06" localSheetId="27">#REF!</definedName>
    <definedName name="______________________________kk06" localSheetId="28">#REF!</definedName>
    <definedName name="______________________________kk06" localSheetId="29">#REF!</definedName>
    <definedName name="______________________________kk06" localSheetId="32">#REF!</definedName>
    <definedName name="______________________________kk06" localSheetId="31">#REF!</definedName>
    <definedName name="______________________________kk06">#REF!</definedName>
    <definedName name="______________________________kk29" localSheetId="26">#REF!</definedName>
    <definedName name="______________________________kk29" localSheetId="27">#REF!</definedName>
    <definedName name="______________________________kk29" localSheetId="28">#REF!</definedName>
    <definedName name="______________________________kk29" localSheetId="29">#REF!</definedName>
    <definedName name="______________________________kk29" localSheetId="32">#REF!</definedName>
    <definedName name="______________________________kk29" localSheetId="31">#REF!</definedName>
    <definedName name="______________________________kk29">#REF!</definedName>
    <definedName name="_____________________________kk06" localSheetId="26">#REF!</definedName>
    <definedName name="_____________________________kk06" localSheetId="27">#REF!</definedName>
    <definedName name="_____________________________kk06" localSheetId="28">#REF!</definedName>
    <definedName name="_____________________________kk06" localSheetId="29">#REF!</definedName>
    <definedName name="_____________________________kk06" localSheetId="32">#REF!</definedName>
    <definedName name="_____________________________kk06" localSheetId="31">#REF!</definedName>
    <definedName name="_____________________________kk06">#REF!</definedName>
    <definedName name="_____________________________kk29" localSheetId="26">#REF!</definedName>
    <definedName name="_____________________________kk29" localSheetId="27">#REF!</definedName>
    <definedName name="_____________________________kk29" localSheetId="28">#REF!</definedName>
    <definedName name="_____________________________kk29" localSheetId="29">#REF!</definedName>
    <definedName name="_____________________________kk29" localSheetId="32">#REF!</definedName>
    <definedName name="_____________________________kk29" localSheetId="31">#REF!</definedName>
    <definedName name="_____________________________kk29">#REF!</definedName>
    <definedName name="____________________________kk06" localSheetId="26">#REF!</definedName>
    <definedName name="____________________________kk06" localSheetId="27">#REF!</definedName>
    <definedName name="____________________________kk06" localSheetId="28">#REF!</definedName>
    <definedName name="____________________________kk06" localSheetId="29">#REF!</definedName>
    <definedName name="____________________________kk06" localSheetId="32">#REF!</definedName>
    <definedName name="____________________________kk06" localSheetId="31">#REF!</definedName>
    <definedName name="____________________________kk06">#REF!</definedName>
    <definedName name="____________________________kk29" localSheetId="26">#REF!</definedName>
    <definedName name="____________________________kk29" localSheetId="27">#REF!</definedName>
    <definedName name="____________________________kk29" localSheetId="28">#REF!</definedName>
    <definedName name="____________________________kk29" localSheetId="29">#REF!</definedName>
    <definedName name="____________________________kk29" localSheetId="32">#REF!</definedName>
    <definedName name="____________________________kk29" localSheetId="31">#REF!</definedName>
    <definedName name="____________________________kk29">#REF!</definedName>
    <definedName name="___________________________kk06" localSheetId="26">#REF!</definedName>
    <definedName name="___________________________kk06" localSheetId="27">#REF!</definedName>
    <definedName name="___________________________kk06" localSheetId="28">#REF!</definedName>
    <definedName name="___________________________kk06" localSheetId="29">#REF!</definedName>
    <definedName name="___________________________kk06" localSheetId="32">#REF!</definedName>
    <definedName name="___________________________kk06" localSheetId="31">#REF!</definedName>
    <definedName name="___________________________kk06">#REF!</definedName>
    <definedName name="___________________________kk29" localSheetId="26">#REF!</definedName>
    <definedName name="___________________________kk29" localSheetId="27">#REF!</definedName>
    <definedName name="___________________________kk29" localSheetId="28">#REF!</definedName>
    <definedName name="___________________________kk29" localSheetId="29">#REF!</definedName>
    <definedName name="___________________________kk29" localSheetId="32">#REF!</definedName>
    <definedName name="___________________________kk29" localSheetId="31">#REF!</definedName>
    <definedName name="___________________________kk29">#REF!</definedName>
    <definedName name="__________________________kk06" localSheetId="26">#REF!</definedName>
    <definedName name="__________________________kk06" localSheetId="27">#REF!</definedName>
    <definedName name="__________________________kk06" localSheetId="28">#REF!</definedName>
    <definedName name="__________________________kk06" localSheetId="29">#REF!</definedName>
    <definedName name="__________________________kk06" localSheetId="32">#REF!</definedName>
    <definedName name="__________________________kk06" localSheetId="31">#REF!</definedName>
    <definedName name="__________________________kk06">#REF!</definedName>
    <definedName name="__________________________kk29" localSheetId="26">#REF!</definedName>
    <definedName name="__________________________kk29" localSheetId="27">#REF!</definedName>
    <definedName name="__________________________kk29" localSheetId="28">#REF!</definedName>
    <definedName name="__________________________kk29" localSheetId="29">#REF!</definedName>
    <definedName name="__________________________kk29" localSheetId="32">#REF!</definedName>
    <definedName name="__________________________kk29" localSheetId="31">#REF!</definedName>
    <definedName name="__________________________kk29">#REF!</definedName>
    <definedName name="_________________________kk06" localSheetId="26">#REF!</definedName>
    <definedName name="_________________________kk06" localSheetId="27">#REF!</definedName>
    <definedName name="_________________________kk06" localSheetId="28">#REF!</definedName>
    <definedName name="_________________________kk06" localSheetId="29">#REF!</definedName>
    <definedName name="_________________________kk06" localSheetId="32">#REF!</definedName>
    <definedName name="_________________________kk06" localSheetId="31">#REF!</definedName>
    <definedName name="_________________________kk06">#REF!</definedName>
    <definedName name="_________________________kk29" localSheetId="26">#REF!</definedName>
    <definedName name="_________________________kk29" localSheetId="27">#REF!</definedName>
    <definedName name="_________________________kk29" localSheetId="28">#REF!</definedName>
    <definedName name="_________________________kk29" localSheetId="29">#REF!</definedName>
    <definedName name="_________________________kk29" localSheetId="32">#REF!</definedName>
    <definedName name="_________________________kk29" localSheetId="31">#REF!</definedName>
    <definedName name="_________________________kk29">#REF!</definedName>
    <definedName name="________________________kk06" localSheetId="26">#REF!</definedName>
    <definedName name="________________________kk06" localSheetId="27">#REF!</definedName>
    <definedName name="________________________kk06" localSheetId="28">#REF!</definedName>
    <definedName name="________________________kk06" localSheetId="29">#REF!</definedName>
    <definedName name="________________________kk06" localSheetId="32">#REF!</definedName>
    <definedName name="________________________kk06" localSheetId="31">#REF!</definedName>
    <definedName name="________________________kk06">#REF!</definedName>
    <definedName name="________________________kk29" localSheetId="26">#REF!</definedName>
    <definedName name="________________________kk29" localSheetId="27">#REF!</definedName>
    <definedName name="________________________kk29" localSheetId="28">#REF!</definedName>
    <definedName name="________________________kk29" localSheetId="29">#REF!</definedName>
    <definedName name="________________________kk29" localSheetId="32">#REF!</definedName>
    <definedName name="________________________kk29" localSheetId="31">#REF!</definedName>
    <definedName name="________________________kk29">#REF!</definedName>
    <definedName name="_______________________kk06" localSheetId="26">#REF!</definedName>
    <definedName name="_______________________kk06" localSheetId="27">#REF!</definedName>
    <definedName name="_______________________kk06" localSheetId="28">#REF!</definedName>
    <definedName name="_______________________kk06" localSheetId="29">#REF!</definedName>
    <definedName name="_______________________kk06" localSheetId="32">#REF!</definedName>
    <definedName name="_______________________kk06" localSheetId="31">#REF!</definedName>
    <definedName name="_______________________kk06">#REF!</definedName>
    <definedName name="_______________________kk29" localSheetId="26">#REF!</definedName>
    <definedName name="_______________________kk29" localSheetId="27">#REF!</definedName>
    <definedName name="_______________________kk29" localSheetId="28">#REF!</definedName>
    <definedName name="_______________________kk29" localSheetId="29">#REF!</definedName>
    <definedName name="_______________________kk29" localSheetId="32">#REF!</definedName>
    <definedName name="_______________________kk29" localSheetId="31">#REF!</definedName>
    <definedName name="_______________________kk29">#REF!</definedName>
    <definedName name="______________________kk06" localSheetId="26">#REF!</definedName>
    <definedName name="______________________kk06" localSheetId="27">#REF!</definedName>
    <definedName name="______________________kk06" localSheetId="28">#REF!</definedName>
    <definedName name="______________________kk06" localSheetId="29">#REF!</definedName>
    <definedName name="______________________kk06" localSheetId="32">#REF!</definedName>
    <definedName name="______________________kk06" localSheetId="31">#REF!</definedName>
    <definedName name="______________________kk06">#REF!</definedName>
    <definedName name="______________________kk29" localSheetId="26">#REF!</definedName>
    <definedName name="______________________kk29" localSheetId="27">#REF!</definedName>
    <definedName name="______________________kk29" localSheetId="28">#REF!</definedName>
    <definedName name="______________________kk29" localSheetId="29">#REF!</definedName>
    <definedName name="______________________kk29" localSheetId="32">#REF!</definedName>
    <definedName name="______________________kk29" localSheetId="31">#REF!</definedName>
    <definedName name="______________________kk29">#REF!</definedName>
    <definedName name="_____________________kk06" localSheetId="26">#REF!</definedName>
    <definedName name="_____________________kk06" localSheetId="27">#REF!</definedName>
    <definedName name="_____________________kk06" localSheetId="28">#REF!</definedName>
    <definedName name="_____________________kk06" localSheetId="29">#REF!</definedName>
    <definedName name="_____________________kk06" localSheetId="32">#REF!</definedName>
    <definedName name="_____________________kk06" localSheetId="31">#REF!</definedName>
    <definedName name="_____________________kk06">#REF!</definedName>
    <definedName name="_____________________kk29" localSheetId="26">#REF!</definedName>
    <definedName name="_____________________kk29" localSheetId="27">#REF!</definedName>
    <definedName name="_____________________kk29" localSheetId="28">#REF!</definedName>
    <definedName name="_____________________kk29" localSheetId="29">#REF!</definedName>
    <definedName name="_____________________kk29" localSheetId="32">#REF!</definedName>
    <definedName name="_____________________kk29" localSheetId="31">#REF!</definedName>
    <definedName name="_____________________kk29">#REF!</definedName>
    <definedName name="____________________kk06" localSheetId="26">#REF!</definedName>
    <definedName name="____________________kk06" localSheetId="27">#REF!</definedName>
    <definedName name="____________________kk06" localSheetId="28">#REF!</definedName>
    <definedName name="____________________kk06" localSheetId="29">#REF!</definedName>
    <definedName name="____________________kk06" localSheetId="32">#REF!</definedName>
    <definedName name="____________________kk06" localSheetId="31">#REF!</definedName>
    <definedName name="____________________kk06">#REF!</definedName>
    <definedName name="____________________kk29" localSheetId="26">#REF!</definedName>
    <definedName name="____________________kk29" localSheetId="27">#REF!</definedName>
    <definedName name="____________________kk29" localSheetId="28">#REF!</definedName>
    <definedName name="____________________kk29" localSheetId="29">#REF!</definedName>
    <definedName name="____________________kk29" localSheetId="32">#REF!</definedName>
    <definedName name="____________________kk29" localSheetId="31">#REF!</definedName>
    <definedName name="____________________kk29">#REF!</definedName>
    <definedName name="___________________kk06" localSheetId="26">#REF!</definedName>
    <definedName name="___________________kk06" localSheetId="27">#REF!</definedName>
    <definedName name="___________________kk06" localSheetId="28">#REF!</definedName>
    <definedName name="___________________kk06" localSheetId="29">#REF!</definedName>
    <definedName name="___________________kk06" localSheetId="32">#REF!</definedName>
    <definedName name="___________________kk06" localSheetId="31">#REF!</definedName>
    <definedName name="___________________kk06">#REF!</definedName>
    <definedName name="___________________kk29" localSheetId="26">#REF!</definedName>
    <definedName name="___________________kk29" localSheetId="27">#REF!</definedName>
    <definedName name="___________________kk29" localSheetId="28">#REF!</definedName>
    <definedName name="___________________kk29" localSheetId="29">#REF!</definedName>
    <definedName name="___________________kk29" localSheetId="32">#REF!</definedName>
    <definedName name="___________________kk29" localSheetId="31">#REF!</definedName>
    <definedName name="___________________kk29">#REF!</definedName>
    <definedName name="__________________kk06" localSheetId="26">#REF!</definedName>
    <definedName name="__________________kk06" localSheetId="27">#REF!</definedName>
    <definedName name="__________________kk06" localSheetId="28">#REF!</definedName>
    <definedName name="__________________kk06" localSheetId="29">#REF!</definedName>
    <definedName name="__________________kk06" localSheetId="32">#REF!</definedName>
    <definedName name="__________________kk06" localSheetId="31">#REF!</definedName>
    <definedName name="__________________kk06">#REF!</definedName>
    <definedName name="__________________kk29" localSheetId="26">#REF!</definedName>
    <definedName name="__________________kk29" localSheetId="27">#REF!</definedName>
    <definedName name="__________________kk29" localSheetId="28">#REF!</definedName>
    <definedName name="__________________kk29" localSheetId="29">#REF!</definedName>
    <definedName name="__________________kk29" localSheetId="32">#REF!</definedName>
    <definedName name="__________________kk29" localSheetId="31">#REF!</definedName>
    <definedName name="__________________kk29">#REF!</definedName>
    <definedName name="_________________kk06" localSheetId="26">#REF!</definedName>
    <definedName name="_________________kk06" localSheetId="27">#REF!</definedName>
    <definedName name="_________________kk06" localSheetId="28">#REF!</definedName>
    <definedName name="_________________kk06" localSheetId="29">#REF!</definedName>
    <definedName name="_________________kk06" localSheetId="32">#REF!</definedName>
    <definedName name="_________________kk06" localSheetId="31">#REF!</definedName>
    <definedName name="_________________kk06">#REF!</definedName>
    <definedName name="_________________kk29" localSheetId="26">#REF!</definedName>
    <definedName name="_________________kk29" localSheetId="27">#REF!</definedName>
    <definedName name="_________________kk29" localSheetId="28">#REF!</definedName>
    <definedName name="_________________kk29" localSheetId="29">#REF!</definedName>
    <definedName name="_________________kk29" localSheetId="32">#REF!</definedName>
    <definedName name="_________________kk29" localSheetId="31">#REF!</definedName>
    <definedName name="_________________kk29">#REF!</definedName>
    <definedName name="________________kk06" localSheetId="26">#REF!</definedName>
    <definedName name="________________kk06" localSheetId="27">#REF!</definedName>
    <definedName name="________________kk06" localSheetId="28">#REF!</definedName>
    <definedName name="________________kk06" localSheetId="29">#REF!</definedName>
    <definedName name="________________kk06" localSheetId="32">#REF!</definedName>
    <definedName name="________________kk06" localSheetId="31">#REF!</definedName>
    <definedName name="________________kk06">#REF!</definedName>
    <definedName name="________________kk29" localSheetId="26">#REF!</definedName>
    <definedName name="________________kk29" localSheetId="27">#REF!</definedName>
    <definedName name="________________kk29" localSheetId="28">#REF!</definedName>
    <definedName name="________________kk29" localSheetId="29">#REF!</definedName>
    <definedName name="________________kk29" localSheetId="32">#REF!</definedName>
    <definedName name="________________kk29" localSheetId="31">#REF!</definedName>
    <definedName name="________________kk29">#REF!</definedName>
    <definedName name="_______________kk06" localSheetId="26">#REF!</definedName>
    <definedName name="_______________kk06" localSheetId="27">#REF!</definedName>
    <definedName name="_______________kk06" localSheetId="28">#REF!</definedName>
    <definedName name="_______________kk06" localSheetId="29">#REF!</definedName>
    <definedName name="_______________kk06" localSheetId="32">#REF!</definedName>
    <definedName name="_______________kk06" localSheetId="31">#REF!</definedName>
    <definedName name="_______________kk06">#REF!</definedName>
    <definedName name="_______________kk29" localSheetId="26">#REF!</definedName>
    <definedName name="_______________kk29" localSheetId="27">#REF!</definedName>
    <definedName name="_______________kk29" localSheetId="28">#REF!</definedName>
    <definedName name="_______________kk29" localSheetId="29">#REF!</definedName>
    <definedName name="_______________kk29" localSheetId="32">#REF!</definedName>
    <definedName name="_______________kk29" localSheetId="31">#REF!</definedName>
    <definedName name="_______________kk29">#REF!</definedName>
    <definedName name="______________kk06" localSheetId="0">#REF!</definedName>
    <definedName name="______________kk06" localSheetId="2">#REF!</definedName>
    <definedName name="______________kk06" localSheetId="7">#REF!</definedName>
    <definedName name="______________kk06" localSheetId="33">#REF!</definedName>
    <definedName name="______________kk06" localSheetId="8">#REF!</definedName>
    <definedName name="______________kk06" localSheetId="1">#REF!</definedName>
    <definedName name="______________kk06" localSheetId="26">#REF!</definedName>
    <definedName name="______________kk06" localSheetId="27">#REF!</definedName>
    <definedName name="______________kk06" localSheetId="28">#REF!</definedName>
    <definedName name="______________kk06" localSheetId="29">#REF!</definedName>
    <definedName name="______________kk06" localSheetId="32">#REF!</definedName>
    <definedName name="______________kk06" localSheetId="31">#REF!</definedName>
    <definedName name="______________kk06">#REF!</definedName>
    <definedName name="______________kk29" localSheetId="26">#REF!</definedName>
    <definedName name="______________kk29" localSheetId="27">#REF!</definedName>
    <definedName name="______________kk29" localSheetId="28">#REF!</definedName>
    <definedName name="______________kk29" localSheetId="29">#REF!</definedName>
    <definedName name="______________kk29" localSheetId="32">#REF!</definedName>
    <definedName name="______________kk29" localSheetId="31">#REF!</definedName>
    <definedName name="______________kk29">#REF!</definedName>
    <definedName name="_____________kk06" localSheetId="0">#REF!</definedName>
    <definedName name="_____________kk06" localSheetId="2">#REF!</definedName>
    <definedName name="_____________kk06" localSheetId="7">#REF!</definedName>
    <definedName name="_____________kk06" localSheetId="33">#REF!</definedName>
    <definedName name="_____________kk06" localSheetId="8">#REF!</definedName>
    <definedName name="_____________kk06" localSheetId="1">#REF!</definedName>
    <definedName name="_____________kk06" localSheetId="26">#REF!</definedName>
    <definedName name="_____________kk06" localSheetId="27">#REF!</definedName>
    <definedName name="_____________kk06" localSheetId="28">#REF!</definedName>
    <definedName name="_____________kk06" localSheetId="29">#REF!</definedName>
    <definedName name="_____________kk06" localSheetId="32">#REF!</definedName>
    <definedName name="_____________kk06" localSheetId="31">#REF!</definedName>
    <definedName name="_____________kk06">#REF!</definedName>
    <definedName name="_____________kk29" localSheetId="26">#REF!</definedName>
    <definedName name="_____________kk29" localSheetId="27">#REF!</definedName>
    <definedName name="_____________kk29" localSheetId="28">#REF!</definedName>
    <definedName name="_____________kk29" localSheetId="29">#REF!</definedName>
    <definedName name="_____________kk29" localSheetId="32">#REF!</definedName>
    <definedName name="_____________kk29" localSheetId="31">#REF!</definedName>
    <definedName name="_____________kk29">#REF!</definedName>
    <definedName name="____________kk06" localSheetId="0">#REF!</definedName>
    <definedName name="____________kk06" localSheetId="2">#REF!</definedName>
    <definedName name="____________kk06" localSheetId="7">#REF!</definedName>
    <definedName name="____________kk06" localSheetId="33">#REF!</definedName>
    <definedName name="____________kk06" localSheetId="8">#REF!</definedName>
    <definedName name="____________kk06" localSheetId="1">#REF!</definedName>
    <definedName name="____________kk06" localSheetId="26">#REF!</definedName>
    <definedName name="____________kk06" localSheetId="27">#REF!</definedName>
    <definedName name="____________kk06" localSheetId="28">#REF!</definedName>
    <definedName name="____________kk06" localSheetId="29">#REF!</definedName>
    <definedName name="____________kk06" localSheetId="32">#REF!</definedName>
    <definedName name="____________kk06" localSheetId="31">#REF!</definedName>
    <definedName name="____________kk06">#REF!</definedName>
    <definedName name="____________kk29" localSheetId="26">#REF!</definedName>
    <definedName name="____________kk29" localSheetId="27">#REF!</definedName>
    <definedName name="____________kk29" localSheetId="28">#REF!</definedName>
    <definedName name="____________kk29" localSheetId="29">#REF!</definedName>
    <definedName name="____________kk29" localSheetId="32">#REF!</definedName>
    <definedName name="____________kk29" localSheetId="31">#REF!</definedName>
    <definedName name="____________kk29">#REF!</definedName>
    <definedName name="___________kk06" localSheetId="26">#REF!</definedName>
    <definedName name="___________kk06" localSheetId="27">#REF!</definedName>
    <definedName name="___________kk06" localSheetId="28">#REF!</definedName>
    <definedName name="___________kk06" localSheetId="29">#REF!</definedName>
    <definedName name="___________kk06" localSheetId="32">#REF!</definedName>
    <definedName name="___________kk06" localSheetId="31">#REF!</definedName>
    <definedName name="___________kk06">#REF!</definedName>
    <definedName name="___________kk29" localSheetId="26">#REF!</definedName>
    <definedName name="___________kk29" localSheetId="27">#REF!</definedName>
    <definedName name="___________kk29" localSheetId="28">#REF!</definedName>
    <definedName name="___________kk29" localSheetId="29">#REF!</definedName>
    <definedName name="___________kk29" localSheetId="32">#REF!</definedName>
    <definedName name="___________kk29" localSheetId="31">#REF!</definedName>
    <definedName name="___________kk29">#REF!</definedName>
    <definedName name="__________kk06" localSheetId="26">#REF!</definedName>
    <definedName name="__________kk06" localSheetId="27">#REF!</definedName>
    <definedName name="__________kk06" localSheetId="28">#REF!</definedName>
    <definedName name="__________kk06" localSheetId="29">#REF!</definedName>
    <definedName name="__________kk06" localSheetId="32">#REF!</definedName>
    <definedName name="__________kk06" localSheetId="31">#REF!</definedName>
    <definedName name="__________kk06">#REF!</definedName>
    <definedName name="__________kk29" localSheetId="26">#REF!</definedName>
    <definedName name="__________kk29" localSheetId="27">#REF!</definedName>
    <definedName name="__________kk29" localSheetId="28">#REF!</definedName>
    <definedName name="__________kk29" localSheetId="29">#REF!</definedName>
    <definedName name="__________kk29" localSheetId="32">#REF!</definedName>
    <definedName name="__________kk29" localSheetId="31">#REF!</definedName>
    <definedName name="__________kk29">#REF!</definedName>
    <definedName name="_________kk06" localSheetId="26">#REF!</definedName>
    <definedName name="_________kk06" localSheetId="27">#REF!</definedName>
    <definedName name="_________kk06" localSheetId="28">#REF!</definedName>
    <definedName name="_________kk06" localSheetId="29">#REF!</definedName>
    <definedName name="_________kk06" localSheetId="32">#REF!</definedName>
    <definedName name="_________kk06" localSheetId="31">#REF!</definedName>
    <definedName name="_________kk06">#REF!</definedName>
    <definedName name="_________kk29" localSheetId="26">#REF!</definedName>
    <definedName name="_________kk29" localSheetId="27">#REF!</definedName>
    <definedName name="_________kk29" localSheetId="28">#REF!</definedName>
    <definedName name="_________kk29" localSheetId="29">#REF!</definedName>
    <definedName name="_________kk29" localSheetId="32">#REF!</definedName>
    <definedName name="_________kk29" localSheetId="31">#REF!</definedName>
    <definedName name="_________kk29">#REF!</definedName>
    <definedName name="________kk06" localSheetId="26">#REF!</definedName>
    <definedName name="________kk06" localSheetId="27">#REF!</definedName>
    <definedName name="________kk06" localSheetId="28">#REF!</definedName>
    <definedName name="________kk06" localSheetId="29">#REF!</definedName>
    <definedName name="________kk06" localSheetId="32">#REF!</definedName>
    <definedName name="________kk06" localSheetId="31">#REF!</definedName>
    <definedName name="________kk06">#REF!</definedName>
    <definedName name="________kk29" localSheetId="26">#REF!</definedName>
    <definedName name="________kk29" localSheetId="27">#REF!</definedName>
    <definedName name="________kk29" localSheetId="28">#REF!</definedName>
    <definedName name="________kk29" localSheetId="29">#REF!</definedName>
    <definedName name="________kk29" localSheetId="32">#REF!</definedName>
    <definedName name="________kk29" localSheetId="31">#REF!</definedName>
    <definedName name="________kk29">#REF!</definedName>
    <definedName name="_______kk06" localSheetId="26">#REF!</definedName>
    <definedName name="_______kk06" localSheetId="27">#REF!</definedName>
    <definedName name="_______kk06" localSheetId="28">#REF!</definedName>
    <definedName name="_______kk06" localSheetId="29">#REF!</definedName>
    <definedName name="_______kk06" localSheetId="32">#REF!</definedName>
    <definedName name="_______kk06" localSheetId="31">#REF!</definedName>
    <definedName name="_______kk06">#REF!</definedName>
    <definedName name="_______kk29" localSheetId="26">#REF!</definedName>
    <definedName name="_______kk29" localSheetId="27">#REF!</definedName>
    <definedName name="_______kk29" localSheetId="28">#REF!</definedName>
    <definedName name="_______kk29" localSheetId="29">#REF!</definedName>
    <definedName name="_______kk29" localSheetId="32">#REF!</definedName>
    <definedName name="_______kk29" localSheetId="31">#REF!</definedName>
    <definedName name="_______kk29">#REF!</definedName>
    <definedName name="______kk06" localSheetId="26">#REF!</definedName>
    <definedName name="______kk06" localSheetId="27">#REF!</definedName>
    <definedName name="______kk06" localSheetId="28">#REF!</definedName>
    <definedName name="______kk06" localSheetId="29">#REF!</definedName>
    <definedName name="______kk06" localSheetId="32">#REF!</definedName>
    <definedName name="______kk06" localSheetId="31">#REF!</definedName>
    <definedName name="______kk06">#REF!</definedName>
    <definedName name="______kk29" localSheetId="26">#REF!</definedName>
    <definedName name="______kk29" localSheetId="27">#REF!</definedName>
    <definedName name="______kk29" localSheetId="28">#REF!</definedName>
    <definedName name="______kk29" localSheetId="29">#REF!</definedName>
    <definedName name="______kk29" localSheetId="32">#REF!</definedName>
    <definedName name="______kk29" localSheetId="31">#REF!</definedName>
    <definedName name="______kk29">#REF!</definedName>
    <definedName name="_____kk06" localSheetId="26">#REF!</definedName>
    <definedName name="_____kk06" localSheetId="27">#REF!</definedName>
    <definedName name="_____kk06" localSheetId="28">#REF!</definedName>
    <definedName name="_____kk06" localSheetId="29">#REF!</definedName>
    <definedName name="_____kk06" localSheetId="32">#REF!</definedName>
    <definedName name="_____kk06" localSheetId="31">#REF!</definedName>
    <definedName name="_____kk06">#REF!</definedName>
    <definedName name="_____kk29" localSheetId="26">#REF!</definedName>
    <definedName name="_____kk29" localSheetId="27">#REF!</definedName>
    <definedName name="_____kk29" localSheetId="28">#REF!</definedName>
    <definedName name="_____kk29" localSheetId="29">#REF!</definedName>
    <definedName name="_____kk29" localSheetId="32">#REF!</definedName>
    <definedName name="_____kk29" localSheetId="31">#REF!</definedName>
    <definedName name="_____kk29">#REF!</definedName>
    <definedName name="____kk06" localSheetId="26">#REF!</definedName>
    <definedName name="____kk06" localSheetId="27">#REF!</definedName>
    <definedName name="____kk06" localSheetId="28">#REF!</definedName>
    <definedName name="____kk06" localSheetId="29">#REF!</definedName>
    <definedName name="____kk06" localSheetId="32">#REF!</definedName>
    <definedName name="____kk06" localSheetId="31">#REF!</definedName>
    <definedName name="____kk06">#REF!</definedName>
    <definedName name="____kk1" localSheetId="26">#REF!</definedName>
    <definedName name="____kk1" localSheetId="27">#REF!</definedName>
    <definedName name="____kk1" localSheetId="28">#REF!</definedName>
    <definedName name="____kk1" localSheetId="29">#REF!</definedName>
    <definedName name="____kk1" localSheetId="32">#REF!</definedName>
    <definedName name="____kk1" localSheetId="31">#REF!</definedName>
    <definedName name="____kk1">#REF!</definedName>
    <definedName name="____kk29" localSheetId="26">#REF!</definedName>
    <definedName name="____kk29" localSheetId="27">#REF!</definedName>
    <definedName name="____kk29" localSheetId="28">#REF!</definedName>
    <definedName name="____kk29" localSheetId="29">#REF!</definedName>
    <definedName name="____kk29" localSheetId="32">#REF!</definedName>
    <definedName name="____kk29" localSheetId="31">#REF!</definedName>
    <definedName name="____kk29">#REF!</definedName>
    <definedName name="___kk06" localSheetId="26">#REF!</definedName>
    <definedName name="___kk06" localSheetId="27">#REF!</definedName>
    <definedName name="___kk06" localSheetId="28">#REF!</definedName>
    <definedName name="___kk06" localSheetId="29">#REF!</definedName>
    <definedName name="___kk06" localSheetId="32">#REF!</definedName>
    <definedName name="___kk06" localSheetId="31">#REF!</definedName>
    <definedName name="___kk06" localSheetId="25">#REF!</definedName>
    <definedName name="___kk06" localSheetId="24">#REF!</definedName>
    <definedName name="___kk06">#REF!</definedName>
    <definedName name="___kk1" localSheetId="26">#REF!</definedName>
    <definedName name="___kk1" localSheetId="27">#REF!</definedName>
    <definedName name="___kk1" localSheetId="28">#REF!</definedName>
    <definedName name="___kk1" localSheetId="29">#REF!</definedName>
    <definedName name="___kk1" localSheetId="32">#REF!</definedName>
    <definedName name="___kk1" localSheetId="31">#REF!</definedName>
    <definedName name="___kk1">#REF!</definedName>
    <definedName name="___kk29" localSheetId="26">#REF!</definedName>
    <definedName name="___kk29" localSheetId="27">#REF!</definedName>
    <definedName name="___kk29" localSheetId="28">#REF!</definedName>
    <definedName name="___kk29" localSheetId="29">#REF!</definedName>
    <definedName name="___kk29" localSheetId="32">#REF!</definedName>
    <definedName name="___kk29" localSheetId="31">#REF!</definedName>
    <definedName name="___kk29" localSheetId="25">#REF!</definedName>
    <definedName name="___kk29" localSheetId="24">#REF!</definedName>
    <definedName name="___kk29">#REF!</definedName>
    <definedName name="__kk06" localSheetId="34">#REF!</definedName>
    <definedName name="__kk06" localSheetId="11">#REF!</definedName>
    <definedName name="__kk06" localSheetId="26">#REF!</definedName>
    <definedName name="__kk06" localSheetId="27">#REF!</definedName>
    <definedName name="__kk06" localSheetId="28">#REF!</definedName>
    <definedName name="__kk06" localSheetId="29">#REF!</definedName>
    <definedName name="__kk06" localSheetId="32">#REF!</definedName>
    <definedName name="__kk06" localSheetId="31">#REF!</definedName>
    <definedName name="__kk06" localSheetId="25">#REF!</definedName>
    <definedName name="__kk06" localSheetId="24">#REF!</definedName>
    <definedName name="__kk06">#REF!</definedName>
    <definedName name="__kk1" localSheetId="26">#REF!</definedName>
    <definedName name="__kk1" localSheetId="27">#REF!</definedName>
    <definedName name="__kk1" localSheetId="28">#REF!</definedName>
    <definedName name="__kk1" localSheetId="29">#REF!</definedName>
    <definedName name="__kk1" localSheetId="32">#REF!</definedName>
    <definedName name="__kk1" localSheetId="31">#REF!</definedName>
    <definedName name="__kk1">#REF!</definedName>
    <definedName name="__kk29" localSheetId="26">#REF!</definedName>
    <definedName name="__kk29" localSheetId="27">#REF!</definedName>
    <definedName name="__kk29" localSheetId="28">#REF!</definedName>
    <definedName name="__kk29" localSheetId="29">#REF!</definedName>
    <definedName name="__kk29" localSheetId="32">#REF!</definedName>
    <definedName name="__kk29" localSheetId="31">#REF!</definedName>
    <definedName name="__kk29" localSheetId="25">#REF!</definedName>
    <definedName name="__kk29" localSheetId="24">#REF!</definedName>
    <definedName name="__kk29">#REF!</definedName>
    <definedName name="_xlnm._FilterDatabase" localSheetId="28" hidden="1">別紙24目標工賃達成指導員!$A$6:$G$33</definedName>
    <definedName name="_kk06" localSheetId="34">#REF!</definedName>
    <definedName name="_kk06" localSheetId="11">#REF!</definedName>
    <definedName name="_kk06" localSheetId="26">#REF!</definedName>
    <definedName name="_kk06" localSheetId="27">#REF!</definedName>
    <definedName name="_kk06" localSheetId="28">#REF!</definedName>
    <definedName name="_kk06" localSheetId="29">#REF!</definedName>
    <definedName name="_kk06" localSheetId="32">#REF!</definedName>
    <definedName name="_kk06" localSheetId="31">#REF!</definedName>
    <definedName name="_kk06" localSheetId="25">#REF!</definedName>
    <definedName name="_kk06" localSheetId="24">#REF!</definedName>
    <definedName name="_kk06">#REF!</definedName>
    <definedName name="_kk1" localSheetId="34">#REF!</definedName>
    <definedName name="_kk1" localSheetId="26">#REF!</definedName>
    <definedName name="_kk1" localSheetId="27">#REF!</definedName>
    <definedName name="_kk1" localSheetId="28">#REF!</definedName>
    <definedName name="_kk1" localSheetId="29">#REF!</definedName>
    <definedName name="_kk1" localSheetId="32">#REF!</definedName>
    <definedName name="_kk1" localSheetId="31">#REF!</definedName>
    <definedName name="_kk1">#REF!</definedName>
    <definedName name="_kk29" localSheetId="11">#REF!</definedName>
    <definedName name="_kk29" localSheetId="26">#REF!</definedName>
    <definedName name="_kk29" localSheetId="27">#REF!</definedName>
    <definedName name="_kk29" localSheetId="28">#REF!</definedName>
    <definedName name="_kk29" localSheetId="29">#REF!</definedName>
    <definedName name="_kk29" localSheetId="32">#REF!</definedName>
    <definedName name="_kk29" localSheetId="31">#REF!</definedName>
    <definedName name="_kk29" localSheetId="25">#REF!</definedName>
    <definedName name="_kk29" localSheetId="24">#REF!</definedName>
    <definedName name="_kk29">#REF!</definedName>
    <definedName name="▼選択してください。" localSheetId="26">#REF!</definedName>
    <definedName name="▼選択してください。" localSheetId="27">#REF!</definedName>
    <definedName name="▼選択してください。" localSheetId="28">#REF!</definedName>
    <definedName name="▼選択してください。" localSheetId="29">#REF!</definedName>
    <definedName name="▼選択してください。" localSheetId="32">#REF!</definedName>
    <definedName name="▼選択してください。" localSheetId="31">#REF!</definedName>
    <definedName name="▼選択してください。">#REF!</definedName>
    <definedName name="a" localSheetId="26">#REF!</definedName>
    <definedName name="a" localSheetId="27">#REF!</definedName>
    <definedName name="a" localSheetId="28">#REF!</definedName>
    <definedName name="a" localSheetId="29">#REF!</definedName>
    <definedName name="a" localSheetId="32">#REF!</definedName>
    <definedName name="a" localSheetId="31">#REF!</definedName>
    <definedName name="a">#REF!</definedName>
    <definedName name="aa" localSheetId="26">#REF!</definedName>
    <definedName name="aa" localSheetId="27">#REF!</definedName>
    <definedName name="aa" localSheetId="28">#REF!</definedName>
    <definedName name="aa" localSheetId="29">#REF!</definedName>
    <definedName name="aa" localSheetId="32">#REF!</definedName>
    <definedName name="aa" localSheetId="31">#REF!</definedName>
    <definedName name="aa">#REF!</definedName>
    <definedName name="aaaa" localSheetId="26">#REF!</definedName>
    <definedName name="aaaa" localSheetId="27">#REF!</definedName>
    <definedName name="aaaa" localSheetId="28">#REF!</definedName>
    <definedName name="aaaa" localSheetId="29">#REF!</definedName>
    <definedName name="aaaa" localSheetId="32">#REF!</definedName>
    <definedName name="aaaa" localSheetId="31">#REF!</definedName>
    <definedName name="aaaa">#REF!</definedName>
    <definedName name="aaaaa" localSheetId="26">#REF!</definedName>
    <definedName name="aaaaa" localSheetId="27">#REF!</definedName>
    <definedName name="aaaaa" localSheetId="28">#REF!</definedName>
    <definedName name="aaaaa" localSheetId="29">#REF!</definedName>
    <definedName name="aaaaa" localSheetId="32">#REF!</definedName>
    <definedName name="aaaaa" localSheetId="31">#REF!</definedName>
    <definedName name="aaaaa">#REF!</definedName>
    <definedName name="ai" localSheetId="26">#REF!</definedName>
    <definedName name="ai" localSheetId="27">#REF!</definedName>
    <definedName name="ai" localSheetId="28">#REF!</definedName>
    <definedName name="ai" localSheetId="29">#REF!</definedName>
    <definedName name="ai" localSheetId="32">#REF!</definedName>
    <definedName name="ai" localSheetId="31">#REF!</definedName>
    <definedName name="ai">#REF!</definedName>
    <definedName name="Avrg" localSheetId="2">#REF!</definedName>
    <definedName name="Avrg" localSheetId="26">#REF!</definedName>
    <definedName name="Avrg" localSheetId="27">#REF!</definedName>
    <definedName name="Avrg" localSheetId="28">#REF!</definedName>
    <definedName name="Avrg" localSheetId="29">#REF!</definedName>
    <definedName name="Avrg" localSheetId="32">#REF!</definedName>
    <definedName name="Avrg" localSheetId="31">#REF!</definedName>
    <definedName name="Avrg" localSheetId="25">#REF!</definedName>
    <definedName name="Avrg" localSheetId="24">#REF!</definedName>
    <definedName name="Avrg">#REF!</definedName>
    <definedName name="avrg1" localSheetId="26">#REF!</definedName>
    <definedName name="avrg1" localSheetId="27">#REF!</definedName>
    <definedName name="avrg1" localSheetId="28">#REF!</definedName>
    <definedName name="avrg1" localSheetId="29">#REF!</definedName>
    <definedName name="avrg1" localSheetId="32">#REF!</definedName>
    <definedName name="avrg1" localSheetId="31">#REF!</definedName>
    <definedName name="avrg1" localSheetId="25">#REF!</definedName>
    <definedName name="avrg1" localSheetId="24">#REF!</definedName>
    <definedName name="avrg1">#REF!</definedName>
    <definedName name="CSV_サービス情報" localSheetId="26">#REF!</definedName>
    <definedName name="CSV_サービス情報" localSheetId="27">#REF!</definedName>
    <definedName name="CSV_サービス情報" localSheetId="28">#REF!</definedName>
    <definedName name="CSV_サービス情報" localSheetId="29">#REF!</definedName>
    <definedName name="CSV_サービス情報" localSheetId="32">#REF!</definedName>
    <definedName name="CSV_サービス情報" localSheetId="31">#REF!</definedName>
    <definedName name="CSV_サービス情報">#REF!</definedName>
    <definedName name="CSV_口座振込依頼書" localSheetId="26">#REF!</definedName>
    <definedName name="CSV_口座振込依頼書" localSheetId="27">#REF!</definedName>
    <definedName name="CSV_口座振込依頼書" localSheetId="28">#REF!</definedName>
    <definedName name="CSV_口座振込依頼書" localSheetId="29">#REF!</definedName>
    <definedName name="CSV_口座振込依頼書" localSheetId="32">#REF!</definedName>
    <definedName name="CSV_口座振込依頼書" localSheetId="31">#REF!</definedName>
    <definedName name="CSV_口座振込依頼書">#REF!</definedName>
    <definedName name="CSV_追加情報" localSheetId="26">#REF!</definedName>
    <definedName name="CSV_追加情報" localSheetId="27">#REF!</definedName>
    <definedName name="CSV_追加情報" localSheetId="28">#REF!</definedName>
    <definedName name="CSV_追加情報" localSheetId="29">#REF!</definedName>
    <definedName name="CSV_追加情報" localSheetId="32">#REF!</definedName>
    <definedName name="CSV_追加情報" localSheetId="31">#REF!</definedName>
    <definedName name="CSV_追加情報">#REF!</definedName>
    <definedName name="CSV_付表１" localSheetId="26">#REF!</definedName>
    <definedName name="CSV_付表１" localSheetId="27">#REF!</definedName>
    <definedName name="CSV_付表１" localSheetId="28">#REF!</definedName>
    <definedName name="CSV_付表１" localSheetId="29">#REF!</definedName>
    <definedName name="CSV_付表１" localSheetId="32">#REF!</definedName>
    <definedName name="CSV_付表１" localSheetId="31">#REF!</definedName>
    <definedName name="CSV_付表１">#REF!</definedName>
    <definedName name="CSV_付表１＿１" localSheetId="26">#REF!</definedName>
    <definedName name="CSV_付表１＿１" localSheetId="27">#REF!</definedName>
    <definedName name="CSV_付表１＿１" localSheetId="28">#REF!</definedName>
    <definedName name="CSV_付表１＿１" localSheetId="29">#REF!</definedName>
    <definedName name="CSV_付表１＿１" localSheetId="32">#REF!</definedName>
    <definedName name="CSV_付表１＿１" localSheetId="31">#REF!</definedName>
    <definedName name="CSV_付表１＿１">#REF!</definedName>
    <definedName name="CSV_付表１＿２" localSheetId="26">#REF!</definedName>
    <definedName name="CSV_付表１＿２" localSheetId="27">#REF!</definedName>
    <definedName name="CSV_付表１＿２" localSheetId="28">#REF!</definedName>
    <definedName name="CSV_付表１＿２" localSheetId="29">#REF!</definedName>
    <definedName name="CSV_付表１＿２" localSheetId="32">#REF!</definedName>
    <definedName name="CSV_付表１＿２" localSheetId="31">#REF!</definedName>
    <definedName name="CSV_付表１＿２">#REF!</definedName>
    <definedName name="CSV_付表１０" localSheetId="26">#REF!</definedName>
    <definedName name="CSV_付表１０" localSheetId="27">#REF!</definedName>
    <definedName name="CSV_付表１０" localSheetId="28">#REF!</definedName>
    <definedName name="CSV_付表１０" localSheetId="29">#REF!</definedName>
    <definedName name="CSV_付表１０" localSheetId="32">#REF!</definedName>
    <definedName name="CSV_付表１０" localSheetId="31">#REF!</definedName>
    <definedName name="CSV_付表１０">#REF!</definedName>
    <definedName name="CSV_付表１０＿２" localSheetId="26">#REF!</definedName>
    <definedName name="CSV_付表１０＿２" localSheetId="27">#REF!</definedName>
    <definedName name="CSV_付表１０＿２" localSheetId="28">#REF!</definedName>
    <definedName name="CSV_付表１０＿２" localSheetId="29">#REF!</definedName>
    <definedName name="CSV_付表１０＿２" localSheetId="32">#REF!</definedName>
    <definedName name="CSV_付表１０＿２" localSheetId="31">#REF!</definedName>
    <definedName name="CSV_付表１０＿２">#REF!</definedName>
    <definedName name="CSV_付表１１" localSheetId="26">#REF!</definedName>
    <definedName name="CSV_付表１１" localSheetId="27">#REF!</definedName>
    <definedName name="CSV_付表１１" localSheetId="28">#REF!</definedName>
    <definedName name="CSV_付表１１" localSheetId="29">#REF!</definedName>
    <definedName name="CSV_付表１１" localSheetId="32">#REF!</definedName>
    <definedName name="CSV_付表１１" localSheetId="31">#REF!</definedName>
    <definedName name="CSV_付表１１">#REF!</definedName>
    <definedName name="CSV_付表１１＿２" localSheetId="26">#REF!</definedName>
    <definedName name="CSV_付表１１＿２" localSheetId="27">#REF!</definedName>
    <definedName name="CSV_付表１１＿２" localSheetId="28">#REF!</definedName>
    <definedName name="CSV_付表１１＿２" localSheetId="29">#REF!</definedName>
    <definedName name="CSV_付表１１＿２" localSheetId="32">#REF!</definedName>
    <definedName name="CSV_付表１１＿２" localSheetId="31">#REF!</definedName>
    <definedName name="CSV_付表１１＿２">#REF!</definedName>
    <definedName name="CSV_付表１２" localSheetId="26">#REF!</definedName>
    <definedName name="CSV_付表１２" localSheetId="27">#REF!</definedName>
    <definedName name="CSV_付表１２" localSheetId="28">#REF!</definedName>
    <definedName name="CSV_付表１２" localSheetId="29">#REF!</definedName>
    <definedName name="CSV_付表１２" localSheetId="32">#REF!</definedName>
    <definedName name="CSV_付表１２" localSheetId="31">#REF!</definedName>
    <definedName name="CSV_付表１２">#REF!</definedName>
    <definedName name="CSV_付表１２＿２" localSheetId="26">#REF!</definedName>
    <definedName name="CSV_付表１２＿２" localSheetId="27">#REF!</definedName>
    <definedName name="CSV_付表１２＿２" localSheetId="28">#REF!</definedName>
    <definedName name="CSV_付表１２＿２" localSheetId="29">#REF!</definedName>
    <definedName name="CSV_付表１２＿２" localSheetId="32">#REF!</definedName>
    <definedName name="CSV_付表１２＿２" localSheetId="31">#REF!</definedName>
    <definedName name="CSV_付表１２＿２">#REF!</definedName>
    <definedName name="CSV_付表１３その１" localSheetId="26">#REF!</definedName>
    <definedName name="CSV_付表１３その１" localSheetId="27">#REF!</definedName>
    <definedName name="CSV_付表１３その１" localSheetId="28">#REF!</definedName>
    <definedName name="CSV_付表１３その１" localSheetId="29">#REF!</definedName>
    <definedName name="CSV_付表１３その１" localSheetId="32">#REF!</definedName>
    <definedName name="CSV_付表１３その１" localSheetId="31">#REF!</definedName>
    <definedName name="CSV_付表１３その１">#REF!</definedName>
    <definedName name="CSV_付表１３その２" localSheetId="26">#REF!</definedName>
    <definedName name="CSV_付表１３その２" localSheetId="27">#REF!</definedName>
    <definedName name="CSV_付表１３その２" localSheetId="28">#REF!</definedName>
    <definedName name="CSV_付表１３その２" localSheetId="29">#REF!</definedName>
    <definedName name="CSV_付表１３その２" localSheetId="32">#REF!</definedName>
    <definedName name="CSV_付表１３その２" localSheetId="31">#REF!</definedName>
    <definedName name="CSV_付表１３その２">#REF!</definedName>
    <definedName name="CSV_付表１４" localSheetId="26">#REF!</definedName>
    <definedName name="CSV_付表１４" localSheetId="27">#REF!</definedName>
    <definedName name="CSV_付表１４" localSheetId="28">#REF!</definedName>
    <definedName name="CSV_付表１４" localSheetId="29">#REF!</definedName>
    <definedName name="CSV_付表１４" localSheetId="32">#REF!</definedName>
    <definedName name="CSV_付表１４" localSheetId="31">#REF!</definedName>
    <definedName name="CSV_付表１４">#REF!</definedName>
    <definedName name="CSV_付表２" localSheetId="26">#REF!</definedName>
    <definedName name="CSV_付表２" localSheetId="27">#REF!</definedName>
    <definedName name="CSV_付表２" localSheetId="28">#REF!</definedName>
    <definedName name="CSV_付表２" localSheetId="29">#REF!</definedName>
    <definedName name="CSV_付表２" localSheetId="32">#REF!</definedName>
    <definedName name="CSV_付表２" localSheetId="31">#REF!</definedName>
    <definedName name="CSV_付表２">#REF!</definedName>
    <definedName name="CSV_付表３" localSheetId="26">#REF!</definedName>
    <definedName name="CSV_付表３" localSheetId="27">#REF!</definedName>
    <definedName name="CSV_付表３" localSheetId="28">#REF!</definedName>
    <definedName name="CSV_付表３" localSheetId="29">#REF!</definedName>
    <definedName name="CSV_付表３" localSheetId="32">#REF!</definedName>
    <definedName name="CSV_付表３" localSheetId="31">#REF!</definedName>
    <definedName name="CSV_付表３">#REF!</definedName>
    <definedName name="CSV_付表３＿２" localSheetId="26">#REF!</definedName>
    <definedName name="CSV_付表３＿２" localSheetId="27">#REF!</definedName>
    <definedName name="CSV_付表３＿２" localSheetId="28">#REF!</definedName>
    <definedName name="CSV_付表３＿２" localSheetId="29">#REF!</definedName>
    <definedName name="CSV_付表３＿２" localSheetId="32">#REF!</definedName>
    <definedName name="CSV_付表３＿２" localSheetId="31">#REF!</definedName>
    <definedName name="CSV_付表３＿２">#REF!</definedName>
    <definedName name="CSV_付表４" localSheetId="26">#REF!</definedName>
    <definedName name="CSV_付表４" localSheetId="27">#REF!</definedName>
    <definedName name="CSV_付表４" localSheetId="28">#REF!</definedName>
    <definedName name="CSV_付表４" localSheetId="29">#REF!</definedName>
    <definedName name="CSV_付表４" localSheetId="32">#REF!</definedName>
    <definedName name="CSV_付表４" localSheetId="31">#REF!</definedName>
    <definedName name="CSV_付表４">#REF!</definedName>
    <definedName name="CSV_付表４＿１" localSheetId="26">#REF!</definedName>
    <definedName name="CSV_付表４＿１" localSheetId="27">#REF!</definedName>
    <definedName name="CSV_付表４＿１" localSheetId="28">#REF!</definedName>
    <definedName name="CSV_付表４＿１" localSheetId="29">#REF!</definedName>
    <definedName name="CSV_付表４＿１" localSheetId="32">#REF!</definedName>
    <definedName name="CSV_付表４＿１" localSheetId="31">#REF!</definedName>
    <definedName name="CSV_付表４＿１">#REF!</definedName>
    <definedName name="CSV_付表４＿２" localSheetId="26">#REF!</definedName>
    <definedName name="CSV_付表４＿２" localSheetId="27">#REF!</definedName>
    <definedName name="CSV_付表４＿２" localSheetId="28">#REF!</definedName>
    <definedName name="CSV_付表４＿２" localSheetId="29">#REF!</definedName>
    <definedName name="CSV_付表４＿２" localSheetId="32">#REF!</definedName>
    <definedName name="CSV_付表４＿２" localSheetId="31">#REF!</definedName>
    <definedName name="CSV_付表４＿２">#REF!</definedName>
    <definedName name="CSV_付表５" localSheetId="26">#REF!</definedName>
    <definedName name="CSV_付表５" localSheetId="27">#REF!</definedName>
    <definedName name="CSV_付表５" localSheetId="28">#REF!</definedName>
    <definedName name="CSV_付表５" localSheetId="29">#REF!</definedName>
    <definedName name="CSV_付表５" localSheetId="32">#REF!</definedName>
    <definedName name="CSV_付表５" localSheetId="31">#REF!</definedName>
    <definedName name="CSV_付表５">#REF!</definedName>
    <definedName name="CSV_付表６" localSheetId="26">#REF!</definedName>
    <definedName name="CSV_付表６" localSheetId="27">#REF!</definedName>
    <definedName name="CSV_付表６" localSheetId="28">#REF!</definedName>
    <definedName name="CSV_付表６" localSheetId="29">#REF!</definedName>
    <definedName name="CSV_付表６" localSheetId="32">#REF!</definedName>
    <definedName name="CSV_付表６" localSheetId="31">#REF!</definedName>
    <definedName name="CSV_付表６">#REF!</definedName>
    <definedName name="CSV_付表７" localSheetId="26">#REF!</definedName>
    <definedName name="CSV_付表７" localSheetId="27">#REF!</definedName>
    <definedName name="CSV_付表７" localSheetId="28">#REF!</definedName>
    <definedName name="CSV_付表７" localSheetId="29">#REF!</definedName>
    <definedName name="CSV_付表７" localSheetId="32">#REF!</definedName>
    <definedName name="CSV_付表７" localSheetId="31">#REF!</definedName>
    <definedName name="CSV_付表７">#REF!</definedName>
    <definedName name="CSV_付表８その１" localSheetId="26">#REF!</definedName>
    <definedName name="CSV_付表８その１" localSheetId="27">#REF!</definedName>
    <definedName name="CSV_付表８その１" localSheetId="28">#REF!</definedName>
    <definedName name="CSV_付表８その１" localSheetId="29">#REF!</definedName>
    <definedName name="CSV_付表８その１" localSheetId="32">#REF!</definedName>
    <definedName name="CSV_付表８その１" localSheetId="31">#REF!</definedName>
    <definedName name="CSV_付表８その１">#REF!</definedName>
    <definedName name="CSV_付表８その２" localSheetId="26">#REF!</definedName>
    <definedName name="CSV_付表８その２" localSheetId="27">#REF!</definedName>
    <definedName name="CSV_付表８その２" localSheetId="28">#REF!</definedName>
    <definedName name="CSV_付表８その２" localSheetId="29">#REF!</definedName>
    <definedName name="CSV_付表８その２" localSheetId="32">#REF!</definedName>
    <definedName name="CSV_付表８その２" localSheetId="31">#REF!</definedName>
    <definedName name="CSV_付表８その２">#REF!</definedName>
    <definedName name="CSV_付表８その３" localSheetId="26">#REF!</definedName>
    <definedName name="CSV_付表８その３" localSheetId="27">#REF!</definedName>
    <definedName name="CSV_付表８その３" localSheetId="28">#REF!</definedName>
    <definedName name="CSV_付表８その３" localSheetId="29">#REF!</definedName>
    <definedName name="CSV_付表８その３" localSheetId="32">#REF!</definedName>
    <definedName name="CSV_付表８その３" localSheetId="31">#REF!</definedName>
    <definedName name="CSV_付表８その３">#REF!</definedName>
    <definedName name="CSV_付表９" localSheetId="26">#REF!</definedName>
    <definedName name="CSV_付表９" localSheetId="27">#REF!</definedName>
    <definedName name="CSV_付表９" localSheetId="28">#REF!</definedName>
    <definedName name="CSV_付表９" localSheetId="29">#REF!</definedName>
    <definedName name="CSV_付表９" localSheetId="32">#REF!</definedName>
    <definedName name="CSV_付表９" localSheetId="31">#REF!</definedName>
    <definedName name="CSV_付表９">#REF!</definedName>
    <definedName name="CSV_付表９＿２" localSheetId="26">#REF!</definedName>
    <definedName name="CSV_付表９＿２" localSheetId="27">#REF!</definedName>
    <definedName name="CSV_付表９＿２" localSheetId="28">#REF!</definedName>
    <definedName name="CSV_付表９＿２" localSheetId="29">#REF!</definedName>
    <definedName name="CSV_付表９＿２" localSheetId="32">#REF!</definedName>
    <definedName name="CSV_付表９＿２" localSheetId="31">#REF!</definedName>
    <definedName name="CSV_付表９＿２">#REF!</definedName>
    <definedName name="CSV_様式第１号" localSheetId="26">#REF!</definedName>
    <definedName name="CSV_様式第１号" localSheetId="27">#REF!</definedName>
    <definedName name="CSV_様式第１号" localSheetId="28">#REF!</definedName>
    <definedName name="CSV_様式第１号" localSheetId="29">#REF!</definedName>
    <definedName name="CSV_様式第１号" localSheetId="32">#REF!</definedName>
    <definedName name="CSV_様式第１号" localSheetId="31">#REF!</definedName>
    <definedName name="CSV_様式第１号">#REF!</definedName>
    <definedName name="Excel_BuiltIn_Print_Area" localSheetId="12">'別紙3-1視覚・聴覚加算(Ⅰ)'!$A$4:$AK$49</definedName>
    <definedName name="Excel_BuiltIn_Print_Area" localSheetId="13">'別紙3-2視覚・聴覚加算(Ⅱ)'!$A$4:$AK$49</definedName>
    <definedName name="houjin" localSheetId="7">#REF!</definedName>
    <definedName name="houjin" localSheetId="26">#REF!</definedName>
    <definedName name="houjin" localSheetId="27">#REF!</definedName>
    <definedName name="houjin" localSheetId="28">#REF!</definedName>
    <definedName name="houjin" localSheetId="29">#REF!</definedName>
    <definedName name="houjin" localSheetId="30">#REF!</definedName>
    <definedName name="houjin" localSheetId="32">#REF!</definedName>
    <definedName name="houjin" localSheetId="31">#REF!</definedName>
    <definedName name="houjin" localSheetId="9">#REF!</definedName>
    <definedName name="houjin">#REF!</definedName>
    <definedName name="ii" localSheetId="26">#REF!</definedName>
    <definedName name="ii" localSheetId="27">#REF!</definedName>
    <definedName name="ii" localSheetId="28">#REF!</definedName>
    <definedName name="ii" localSheetId="29">#REF!</definedName>
    <definedName name="ii" localSheetId="32">#REF!</definedName>
    <definedName name="ii" localSheetId="31">#REF!</definedName>
    <definedName name="ii">#REF!</definedName>
    <definedName name="jigyoumeishou" localSheetId="7">#REF!</definedName>
    <definedName name="jigyoumeishou" localSheetId="26">#REF!</definedName>
    <definedName name="jigyoumeishou" localSheetId="27">#REF!</definedName>
    <definedName name="jigyoumeishou" localSheetId="28">#REF!</definedName>
    <definedName name="jigyoumeishou" localSheetId="29">#REF!</definedName>
    <definedName name="jigyoumeishou" localSheetId="32">#REF!</definedName>
    <definedName name="jigyoumeishou" localSheetId="31">#REF!</definedName>
    <definedName name="jigyoumeishou">#REF!</definedName>
    <definedName name="jiritu" localSheetId="26">#REF!</definedName>
    <definedName name="jiritu" localSheetId="27">#REF!</definedName>
    <definedName name="jiritu" localSheetId="28">#REF!</definedName>
    <definedName name="jiritu" localSheetId="29">#REF!</definedName>
    <definedName name="jiritu" localSheetId="32">#REF!</definedName>
    <definedName name="jiritu" localSheetId="31">#REF!</definedName>
    <definedName name="jiritu" localSheetId="25">#REF!</definedName>
    <definedName name="jiritu" localSheetId="24">#REF!</definedName>
    <definedName name="jiritu">#REF!</definedName>
    <definedName name="ｋ">#N/A</definedName>
    <definedName name="kanagawaken" localSheetId="7">#REF!</definedName>
    <definedName name="kanagawaken" localSheetId="26">#REF!</definedName>
    <definedName name="kanagawaken" localSheetId="27">#REF!</definedName>
    <definedName name="kanagawaken" localSheetId="28">#REF!</definedName>
    <definedName name="kanagawaken" localSheetId="29">#REF!</definedName>
    <definedName name="kanagawaken" localSheetId="30">#REF!</definedName>
    <definedName name="kanagawaken" localSheetId="32">#REF!</definedName>
    <definedName name="kanagawaken" localSheetId="31">#REF!</definedName>
    <definedName name="kanagawaken">#REF!</definedName>
    <definedName name="kawasaki" localSheetId="7">#REF!</definedName>
    <definedName name="kawasaki" localSheetId="26">#REF!</definedName>
    <definedName name="kawasaki" localSheetId="27">#REF!</definedName>
    <definedName name="kawasaki" localSheetId="28">#REF!</definedName>
    <definedName name="kawasaki" localSheetId="29">#REF!</definedName>
    <definedName name="kawasaki" localSheetId="32">#REF!</definedName>
    <definedName name="kawasaki" localSheetId="31">#REF!</definedName>
    <definedName name="kawasaki">#REF!</definedName>
    <definedName name="kk" localSheetId="7">#REF!</definedName>
    <definedName name="kk" localSheetId="26">#REF!</definedName>
    <definedName name="kk" localSheetId="27">#REF!</definedName>
    <definedName name="kk" localSheetId="28">#REF!</definedName>
    <definedName name="kk" localSheetId="29">#REF!</definedName>
    <definedName name="kk" localSheetId="32">#REF!</definedName>
    <definedName name="kk" localSheetId="31">#REF!</definedName>
    <definedName name="kk">#REF!</definedName>
    <definedName name="KK_03" localSheetId="2">#REF!</definedName>
    <definedName name="KK_03" localSheetId="26">#REF!</definedName>
    <definedName name="KK_03" localSheetId="27">#REF!</definedName>
    <definedName name="KK_03" localSheetId="28">#REF!</definedName>
    <definedName name="KK_03" localSheetId="29">#REF!</definedName>
    <definedName name="KK_03" localSheetId="32">#REF!</definedName>
    <definedName name="KK_03" localSheetId="31">#REF!</definedName>
    <definedName name="KK_03" localSheetId="25">#REF!</definedName>
    <definedName name="KK_03" localSheetId="24">#REF!</definedName>
    <definedName name="KK_03">#REF!</definedName>
    <definedName name="kk_04" localSheetId="26">#REF!</definedName>
    <definedName name="kk_04" localSheetId="27">#REF!</definedName>
    <definedName name="kk_04" localSheetId="28">#REF!</definedName>
    <definedName name="kk_04" localSheetId="29">#REF!</definedName>
    <definedName name="kk_04" localSheetId="32">#REF!</definedName>
    <definedName name="kk_04" localSheetId="31">#REF!</definedName>
    <definedName name="kk_04" localSheetId="25">#REF!</definedName>
    <definedName name="kk_04" localSheetId="24">#REF!</definedName>
    <definedName name="kk_04">#REF!</definedName>
    <definedName name="KK_06" localSheetId="2">#REF!</definedName>
    <definedName name="KK_06" localSheetId="26">#REF!</definedName>
    <definedName name="KK_06" localSheetId="27">#REF!</definedName>
    <definedName name="KK_06" localSheetId="28">#REF!</definedName>
    <definedName name="KK_06" localSheetId="29">#REF!</definedName>
    <definedName name="KK_06" localSheetId="32">#REF!</definedName>
    <definedName name="KK_06" localSheetId="31">#REF!</definedName>
    <definedName name="KK_06" localSheetId="25">#REF!</definedName>
    <definedName name="KK_06" localSheetId="24">#REF!</definedName>
    <definedName name="KK_06">#REF!</definedName>
    <definedName name="kk_07" localSheetId="26">#REF!</definedName>
    <definedName name="kk_07" localSheetId="27">#REF!</definedName>
    <definedName name="kk_07" localSheetId="28">#REF!</definedName>
    <definedName name="kk_07" localSheetId="29">#REF!</definedName>
    <definedName name="kk_07" localSheetId="32">#REF!</definedName>
    <definedName name="kk_07" localSheetId="31">#REF!</definedName>
    <definedName name="kk_07" localSheetId="25">#REF!</definedName>
    <definedName name="kk_07" localSheetId="24">#REF!</definedName>
    <definedName name="kk_07">#REF!</definedName>
    <definedName name="‐㏍08" localSheetId="26">#REF!</definedName>
    <definedName name="‐㏍08" localSheetId="27">#REF!</definedName>
    <definedName name="‐㏍08" localSheetId="28">#REF!</definedName>
    <definedName name="‐㏍08" localSheetId="29">#REF!</definedName>
    <definedName name="‐㏍08" localSheetId="32">#REF!</definedName>
    <definedName name="‐㏍08" localSheetId="31">#REF!</definedName>
    <definedName name="‐㏍08">#REF!</definedName>
    <definedName name="KK2_3" localSheetId="2">#REF!</definedName>
    <definedName name="KK2_3" localSheetId="26">#REF!</definedName>
    <definedName name="KK2_3" localSheetId="27">#REF!</definedName>
    <definedName name="KK2_3" localSheetId="28">#REF!</definedName>
    <definedName name="KK2_3" localSheetId="29">#REF!</definedName>
    <definedName name="KK2_3" localSheetId="32">#REF!</definedName>
    <definedName name="KK2_3" localSheetId="31">#REF!</definedName>
    <definedName name="KK2_3" localSheetId="25">#REF!</definedName>
    <definedName name="KK2_3" localSheetId="24">#REF!</definedName>
    <definedName name="KK2_3">#REF!</definedName>
    <definedName name="KKK" localSheetId="26">#REF!</definedName>
    <definedName name="KKK" localSheetId="27">#REF!</definedName>
    <definedName name="KKK" localSheetId="28">#REF!</definedName>
    <definedName name="KKK" localSheetId="29">#REF!</definedName>
    <definedName name="KKK" localSheetId="32">#REF!</definedName>
    <definedName name="KKK" localSheetId="31">#REF!</definedName>
    <definedName name="KKK">#REF!</definedName>
    <definedName name="ｋｋｋｋ" localSheetId="26">#REF!</definedName>
    <definedName name="ｋｋｋｋ" localSheetId="27">#REF!</definedName>
    <definedName name="ｋｋｋｋ" localSheetId="28">#REF!</definedName>
    <definedName name="ｋｋｋｋ" localSheetId="29">#REF!</definedName>
    <definedName name="ｋｋｋｋ" localSheetId="32">#REF!</definedName>
    <definedName name="ｋｋｋｋ" localSheetId="31">#REF!</definedName>
    <definedName name="ｋｋｋｋ">#REF!</definedName>
    <definedName name="nn" localSheetId="26">#REF!</definedName>
    <definedName name="nn" localSheetId="27">#REF!</definedName>
    <definedName name="nn" localSheetId="28">#REF!</definedName>
    <definedName name="nn" localSheetId="29">#REF!</definedName>
    <definedName name="nn" localSheetId="32">#REF!</definedName>
    <definedName name="nn" localSheetId="31">#REF!</definedName>
    <definedName name="nn">#REF!</definedName>
    <definedName name="_xlnm.Print_Area" localSheetId="17">'(記入例)夜間支援体制等加算'!$A$1:$L$58</definedName>
    <definedName name="_xlnm.Print_Area" localSheetId="18">'(注釈付)夜間支援体制等加算'!$A$1:$L$58</definedName>
    <definedName name="_xlnm.Print_Area" localSheetId="34">'(別紙11)看護職員加配'!$A$1:$K$46</definedName>
    <definedName name="_xlnm.Print_Area" localSheetId="16">'(別紙11)夜間支援体制等加算'!$A$1:$L$58</definedName>
    <definedName name="_xlnm.Print_Area" localSheetId="0">'(別紙37)就労移行支援・基本報酬算定区分'!$A$1:$AL$56</definedName>
    <definedName name="_xlnm.Print_Area" localSheetId="2">'(別紙38)就労継続支援A型・基本報酬算定区分'!$A$1:$AL$37</definedName>
    <definedName name="_xlnm.Print_Area" localSheetId="7">'(別紙40)就労継続支援Ｂ型・基本報酬算定区分'!$A$1:$AM$48</definedName>
    <definedName name="_xlnm.Print_Area" localSheetId="8">'(別添)ピアサポーターの配置に関する届出書（就労Ｂ）'!$B$1:$G$20</definedName>
    <definedName name="_xlnm.Print_Area" localSheetId="3">'（別添1)スコア表（全体）'!$A$1:$V$62</definedName>
    <definedName name="_xlnm.Print_Area" localSheetId="4">'(別添2)スコア表（実績）'!$A$1:$AS$84</definedName>
    <definedName name="_xlnm.Print_Area" localSheetId="26">参考表!$A$1:$CC$38</definedName>
    <definedName name="_xlnm.Print_Area" localSheetId="22">'別紙16-1人員配置（生活介護・療養介護）'!$A$1:$H$25</definedName>
    <definedName name="_xlnm.Print_Area" localSheetId="23">'別紙16-2人員配置体制加算（共同生活援助）'!$A$1:$L$40</definedName>
    <definedName name="_xlnm.Print_Area" localSheetId="27">別紙21地域移行・通勤者!$A$1:$H$52</definedName>
    <definedName name="_xlnm.Print_Area" localSheetId="28">別紙24目標工賃達成指導員!$A$1:$H$36</definedName>
    <definedName name="_xlnm.Print_Area" localSheetId="29">別紙25目標工賃達成加算!$A$1:$H$25</definedName>
    <definedName name="_xlnm.Print_Area" localSheetId="12">'別紙3-1視覚・聴覚加算(Ⅰ)'!$A$1:$AK$48</definedName>
    <definedName name="_xlnm.Print_Area" localSheetId="13">'別紙3-2視覚・聴覚加算(Ⅱ)'!$A$1:$AK$48</definedName>
    <definedName name="_xlnm.Print_Area" localSheetId="14">'別紙5重度者支援（就労Ａ型・Ｂ型） '!$A$1:$J$22</definedName>
    <definedName name="_xlnm.Print_Area" localSheetId="25">'別添参考様式（人員配置体制確認表 （記載例））'!$A$1:$BT$88</definedName>
    <definedName name="_xlnm.Print_Area" localSheetId="24">'別添参考様式（人員配置体制確認表）'!$A$1:$BT$88</definedName>
    <definedName name="Roman_01" localSheetId="34">#REF!</definedName>
    <definedName name="Roman_01" localSheetId="0">#REF!</definedName>
    <definedName name="Roman_01" localSheetId="2">#REF!</definedName>
    <definedName name="Roman_01" localSheetId="7">#REF!</definedName>
    <definedName name="Roman_01" localSheetId="33">#REF!</definedName>
    <definedName name="Roman_01" localSheetId="11">#REF!</definedName>
    <definedName name="Roman_01" localSheetId="8">#REF!</definedName>
    <definedName name="Roman_01" localSheetId="1">#REF!</definedName>
    <definedName name="Roman_01" localSheetId="26">#REF!</definedName>
    <definedName name="Roman_01" localSheetId="27">#REF!</definedName>
    <definedName name="Roman_01" localSheetId="28">#REF!</definedName>
    <definedName name="Roman_01" localSheetId="29">#REF!</definedName>
    <definedName name="Roman_01" localSheetId="32">#REF!</definedName>
    <definedName name="Roman_01" localSheetId="31">#REF!</definedName>
    <definedName name="Roman_01" localSheetId="25">#REF!</definedName>
    <definedName name="Roman_01" localSheetId="24">#REF!</definedName>
    <definedName name="Roman_01">#REF!</definedName>
    <definedName name="Roman_02" localSheetId="7">#REF!</definedName>
    <definedName name="Roman_02" localSheetId="26">#REF!</definedName>
    <definedName name="Roman_02" localSheetId="27">#REF!</definedName>
    <definedName name="Roman_02" localSheetId="28">#REF!</definedName>
    <definedName name="Roman_02" localSheetId="29">#REF!</definedName>
    <definedName name="Roman_02" localSheetId="32">#REF!</definedName>
    <definedName name="Roman_02" localSheetId="31">#REF!</definedName>
    <definedName name="Roman_02">#REF!</definedName>
    <definedName name="Roman_03" localSheetId="34">#REF!</definedName>
    <definedName name="Roman_03" localSheetId="2">#REF!</definedName>
    <definedName name="Roman_03" localSheetId="26">#REF!</definedName>
    <definedName name="Roman_03" localSheetId="27">#REF!</definedName>
    <definedName name="Roman_03" localSheetId="28">#REF!</definedName>
    <definedName name="Roman_03" localSheetId="29">#REF!</definedName>
    <definedName name="Roman_03" localSheetId="32">#REF!</definedName>
    <definedName name="Roman_03" localSheetId="31">#REF!</definedName>
    <definedName name="Roman_03" localSheetId="25">#REF!</definedName>
    <definedName name="Roman_03" localSheetId="24">#REF!</definedName>
    <definedName name="Roman_03">#REF!</definedName>
    <definedName name="Roman_04" localSheetId="34">#REF!</definedName>
    <definedName name="Roman_04" localSheetId="2">#REF!</definedName>
    <definedName name="Roman_04" localSheetId="26">#REF!</definedName>
    <definedName name="Roman_04" localSheetId="27">#REF!</definedName>
    <definedName name="Roman_04" localSheetId="28">#REF!</definedName>
    <definedName name="Roman_04" localSheetId="29">#REF!</definedName>
    <definedName name="Roman_04" localSheetId="32">#REF!</definedName>
    <definedName name="Roman_04" localSheetId="31">#REF!</definedName>
    <definedName name="Roman_04" localSheetId="25">#REF!</definedName>
    <definedName name="Roman_04" localSheetId="24">#REF!</definedName>
    <definedName name="Roman_04">#REF!</definedName>
    <definedName name="Roman_06" localSheetId="2">#REF!</definedName>
    <definedName name="Roman_06" localSheetId="26">#REF!</definedName>
    <definedName name="Roman_06" localSheetId="27">#REF!</definedName>
    <definedName name="Roman_06" localSheetId="28">#REF!</definedName>
    <definedName name="Roman_06" localSheetId="29">#REF!</definedName>
    <definedName name="Roman_06" localSheetId="32">#REF!</definedName>
    <definedName name="Roman_06" localSheetId="31">#REF!</definedName>
    <definedName name="Roman_06" localSheetId="25">#REF!</definedName>
    <definedName name="Roman_06" localSheetId="24">#REF!</definedName>
    <definedName name="Roman_06">#REF!</definedName>
    <definedName name="roman_09" localSheetId="26">#REF!</definedName>
    <definedName name="roman_09" localSheetId="27">#REF!</definedName>
    <definedName name="roman_09" localSheetId="28">#REF!</definedName>
    <definedName name="roman_09" localSheetId="29">#REF!</definedName>
    <definedName name="roman_09" localSheetId="32">#REF!</definedName>
    <definedName name="roman_09" localSheetId="31">#REF!</definedName>
    <definedName name="roman_09" localSheetId="25">#REF!</definedName>
    <definedName name="roman_09" localSheetId="24">#REF!</definedName>
    <definedName name="roman_09">#REF!</definedName>
    <definedName name="roman_11" localSheetId="2">#REF!</definedName>
    <definedName name="roman_11" localSheetId="26">#REF!</definedName>
    <definedName name="roman_11" localSheetId="27">#REF!</definedName>
    <definedName name="roman_11" localSheetId="28">#REF!</definedName>
    <definedName name="roman_11" localSheetId="29">#REF!</definedName>
    <definedName name="roman_11" localSheetId="32">#REF!</definedName>
    <definedName name="roman_11" localSheetId="31">#REF!</definedName>
    <definedName name="roman_11" localSheetId="25">#REF!</definedName>
    <definedName name="roman_11" localSheetId="24">#REF!</definedName>
    <definedName name="roman_11">#REF!</definedName>
    <definedName name="roman11" localSheetId="2">#REF!</definedName>
    <definedName name="roman11" localSheetId="26">#REF!</definedName>
    <definedName name="roman11" localSheetId="27">#REF!</definedName>
    <definedName name="roman11" localSheetId="28">#REF!</definedName>
    <definedName name="roman11" localSheetId="29">#REF!</definedName>
    <definedName name="roman11" localSheetId="32">#REF!</definedName>
    <definedName name="roman11" localSheetId="31">#REF!</definedName>
    <definedName name="roman11" localSheetId="25">#REF!</definedName>
    <definedName name="roman11" localSheetId="24">#REF!</definedName>
    <definedName name="roman11">#REF!</definedName>
    <definedName name="Roman2_1" localSheetId="2">#REF!</definedName>
    <definedName name="Roman2_1" localSheetId="26">#REF!</definedName>
    <definedName name="Roman2_1" localSheetId="27">#REF!</definedName>
    <definedName name="Roman2_1" localSheetId="28">#REF!</definedName>
    <definedName name="Roman2_1" localSheetId="29">#REF!</definedName>
    <definedName name="Roman2_1" localSheetId="32">#REF!</definedName>
    <definedName name="Roman2_1" localSheetId="31">#REF!</definedName>
    <definedName name="Roman2_1" localSheetId="25">#REF!</definedName>
    <definedName name="Roman2_1" localSheetId="24">#REF!</definedName>
    <definedName name="Roman2_1">#REF!</definedName>
    <definedName name="Roman2_3" localSheetId="2">#REF!</definedName>
    <definedName name="Roman2_3" localSheetId="26">#REF!</definedName>
    <definedName name="Roman2_3" localSheetId="27">#REF!</definedName>
    <definedName name="Roman2_3" localSheetId="28">#REF!</definedName>
    <definedName name="Roman2_3" localSheetId="29">#REF!</definedName>
    <definedName name="Roman2_3" localSheetId="32">#REF!</definedName>
    <definedName name="Roman2_3" localSheetId="31">#REF!</definedName>
    <definedName name="Roman2_3" localSheetId="25">#REF!</definedName>
    <definedName name="Roman2_3" localSheetId="24">#REF!</definedName>
    <definedName name="Roman2_3">#REF!</definedName>
    <definedName name="roman31" localSheetId="2">#REF!</definedName>
    <definedName name="roman31" localSheetId="26">#REF!</definedName>
    <definedName name="roman31" localSheetId="27">#REF!</definedName>
    <definedName name="roman31" localSheetId="28">#REF!</definedName>
    <definedName name="roman31" localSheetId="29">#REF!</definedName>
    <definedName name="roman31" localSheetId="32">#REF!</definedName>
    <definedName name="roman31" localSheetId="31">#REF!</definedName>
    <definedName name="roman31" localSheetId="25">#REF!</definedName>
    <definedName name="roman31" localSheetId="24">#REF!</definedName>
    <definedName name="roman31">#REF!</definedName>
    <definedName name="roman33" localSheetId="26">#REF!</definedName>
    <definedName name="roman33" localSheetId="27">#REF!</definedName>
    <definedName name="roman33" localSheetId="28">#REF!</definedName>
    <definedName name="roman33" localSheetId="29">#REF!</definedName>
    <definedName name="roman33" localSheetId="32">#REF!</definedName>
    <definedName name="roman33" localSheetId="31">#REF!</definedName>
    <definedName name="roman33" localSheetId="25">#REF!</definedName>
    <definedName name="roman33" localSheetId="24">#REF!</definedName>
    <definedName name="roman33">#REF!</definedName>
    <definedName name="roman4_3" localSheetId="26">#REF!</definedName>
    <definedName name="roman4_3" localSheetId="27">#REF!</definedName>
    <definedName name="roman4_3" localSheetId="28">#REF!</definedName>
    <definedName name="roman4_3" localSheetId="29">#REF!</definedName>
    <definedName name="roman4_3" localSheetId="32">#REF!</definedName>
    <definedName name="roman4_3" localSheetId="31">#REF!</definedName>
    <definedName name="roman4_3" localSheetId="25">#REF!</definedName>
    <definedName name="roman4_3" localSheetId="24">#REF!</definedName>
    <definedName name="roman4_3">#REF!</definedName>
    <definedName name="roman43" localSheetId="26">#REF!</definedName>
    <definedName name="roman43" localSheetId="27">#REF!</definedName>
    <definedName name="roman43" localSheetId="28">#REF!</definedName>
    <definedName name="roman43" localSheetId="29">#REF!</definedName>
    <definedName name="roman43" localSheetId="32">#REF!</definedName>
    <definedName name="roman43" localSheetId="31">#REF!</definedName>
    <definedName name="roman43">#REF!</definedName>
    <definedName name="roman7_1" localSheetId="26">#REF!</definedName>
    <definedName name="roman7_1" localSheetId="27">#REF!</definedName>
    <definedName name="roman7_1" localSheetId="28">#REF!</definedName>
    <definedName name="roman7_1" localSheetId="29">#REF!</definedName>
    <definedName name="roman7_1" localSheetId="32">#REF!</definedName>
    <definedName name="roman7_1" localSheetId="31">#REF!</definedName>
    <definedName name="roman7_1" localSheetId="25">#REF!</definedName>
    <definedName name="roman7_1" localSheetId="24">#REF!</definedName>
    <definedName name="roman7_1">#REF!</definedName>
    <definedName name="roman77" localSheetId="26">#REF!</definedName>
    <definedName name="roman77" localSheetId="27">#REF!</definedName>
    <definedName name="roman77" localSheetId="28">#REF!</definedName>
    <definedName name="roman77" localSheetId="29">#REF!</definedName>
    <definedName name="roman77" localSheetId="32">#REF!</definedName>
    <definedName name="roman77" localSheetId="31">#REF!</definedName>
    <definedName name="roman77" localSheetId="25">#REF!</definedName>
    <definedName name="roman77" localSheetId="24">#REF!</definedName>
    <definedName name="roman77">#REF!</definedName>
    <definedName name="romann_12" localSheetId="26">#REF!</definedName>
    <definedName name="romann_12" localSheetId="27">#REF!</definedName>
    <definedName name="romann_12" localSheetId="28">#REF!</definedName>
    <definedName name="romann_12" localSheetId="29">#REF!</definedName>
    <definedName name="romann_12" localSheetId="32">#REF!</definedName>
    <definedName name="romann_12" localSheetId="31">#REF!</definedName>
    <definedName name="romann_12" localSheetId="25">#REF!</definedName>
    <definedName name="romann_12" localSheetId="24">#REF!</definedName>
    <definedName name="romann_12">#REF!</definedName>
    <definedName name="romann_66" localSheetId="26">#REF!</definedName>
    <definedName name="romann_66" localSheetId="27">#REF!</definedName>
    <definedName name="romann_66" localSheetId="28">#REF!</definedName>
    <definedName name="romann_66" localSheetId="29">#REF!</definedName>
    <definedName name="romann_66" localSheetId="32">#REF!</definedName>
    <definedName name="romann_66" localSheetId="31">#REF!</definedName>
    <definedName name="romann_66" localSheetId="25">#REF!</definedName>
    <definedName name="romann_66" localSheetId="24">#REF!</definedName>
    <definedName name="romann_66">#REF!</definedName>
    <definedName name="romann33" localSheetId="26">#REF!</definedName>
    <definedName name="romann33" localSheetId="27">#REF!</definedName>
    <definedName name="romann33" localSheetId="28">#REF!</definedName>
    <definedName name="romann33" localSheetId="29">#REF!</definedName>
    <definedName name="romann33" localSheetId="32">#REF!</definedName>
    <definedName name="romann33" localSheetId="31">#REF!</definedName>
    <definedName name="romann33" localSheetId="25">#REF!</definedName>
    <definedName name="romann33" localSheetId="24">#REF!</definedName>
    <definedName name="romann33">#REF!</definedName>
    <definedName name="serv" localSheetId="26">#REF!</definedName>
    <definedName name="serv" localSheetId="27">#REF!</definedName>
    <definedName name="serv" localSheetId="28">#REF!</definedName>
    <definedName name="serv" localSheetId="29">#REF!</definedName>
    <definedName name="serv" localSheetId="32">#REF!</definedName>
    <definedName name="serv" localSheetId="31">#REF!</definedName>
    <definedName name="serv" localSheetId="25">#REF!</definedName>
    <definedName name="serv" localSheetId="24">#REF!</definedName>
    <definedName name="serv">#REF!</definedName>
    <definedName name="serv_" localSheetId="26">#REF!</definedName>
    <definedName name="serv_" localSheetId="27">#REF!</definedName>
    <definedName name="serv_" localSheetId="28">#REF!</definedName>
    <definedName name="serv_" localSheetId="29">#REF!</definedName>
    <definedName name="serv_" localSheetId="32">#REF!</definedName>
    <definedName name="serv_" localSheetId="31">#REF!</definedName>
    <definedName name="serv_" localSheetId="25">#REF!</definedName>
    <definedName name="serv_" localSheetId="24">#REF!</definedName>
    <definedName name="serv_">#REF!</definedName>
    <definedName name="Serv_LIST" localSheetId="2">#REF!</definedName>
    <definedName name="Serv_LIST" localSheetId="26">#REF!</definedName>
    <definedName name="Serv_LIST" localSheetId="27">#REF!</definedName>
    <definedName name="Serv_LIST" localSheetId="28">#REF!</definedName>
    <definedName name="Serv_LIST" localSheetId="29">#REF!</definedName>
    <definedName name="Serv_LIST" localSheetId="32">#REF!</definedName>
    <definedName name="Serv_LIST" localSheetId="31">#REF!</definedName>
    <definedName name="Serv_LIST" localSheetId="25">#REF!</definedName>
    <definedName name="Serv_LIST" localSheetId="24">#REF!</definedName>
    <definedName name="Serv_LIST">#REF!</definedName>
    <definedName name="servo1" localSheetId="2">#REF!</definedName>
    <definedName name="servo1" localSheetId="26">#REF!</definedName>
    <definedName name="servo1" localSheetId="27">#REF!</definedName>
    <definedName name="servo1" localSheetId="28">#REF!</definedName>
    <definedName name="servo1" localSheetId="29">#REF!</definedName>
    <definedName name="servo1" localSheetId="32">#REF!</definedName>
    <definedName name="servo1" localSheetId="31">#REF!</definedName>
    <definedName name="servo1" localSheetId="25">#REF!</definedName>
    <definedName name="servo1" localSheetId="24">#REF!</definedName>
    <definedName name="servo1">#REF!</definedName>
    <definedName name="siharai" localSheetId="26">#REF!</definedName>
    <definedName name="siharai" localSheetId="27">#REF!</definedName>
    <definedName name="siharai" localSheetId="28">#REF!</definedName>
    <definedName name="siharai" localSheetId="29">#REF!</definedName>
    <definedName name="siharai" localSheetId="32">#REF!</definedName>
    <definedName name="siharai" localSheetId="31">#REF!</definedName>
    <definedName name="siharai">#REF!</definedName>
    <definedName name="sikuchouson" localSheetId="26">#REF!</definedName>
    <definedName name="sikuchouson" localSheetId="27">#REF!</definedName>
    <definedName name="sikuchouson" localSheetId="28">#REF!</definedName>
    <definedName name="sikuchouson" localSheetId="29">#REF!</definedName>
    <definedName name="sikuchouson" localSheetId="32">#REF!</definedName>
    <definedName name="sikuchouson" localSheetId="31">#REF!</definedName>
    <definedName name="sikuchouson">#REF!</definedName>
    <definedName name="sinseisaki" localSheetId="26">#REF!</definedName>
    <definedName name="sinseisaki" localSheetId="27">#REF!</definedName>
    <definedName name="sinseisaki" localSheetId="28">#REF!</definedName>
    <definedName name="sinseisaki" localSheetId="29">#REF!</definedName>
    <definedName name="sinseisaki" localSheetId="32">#REF!</definedName>
    <definedName name="sinseisaki" localSheetId="31">#REF!</definedName>
    <definedName name="sinseisaki">#REF!</definedName>
    <definedName name="SS" localSheetId="26">#REF!</definedName>
    <definedName name="SS" localSheetId="27">#REF!</definedName>
    <definedName name="SS" localSheetId="28">#REF!</definedName>
    <definedName name="SS" localSheetId="29">#REF!</definedName>
    <definedName name="SS" localSheetId="32">#REF!</definedName>
    <definedName name="SS" localSheetId="31">#REF!</definedName>
    <definedName name="SS">#REF!</definedName>
    <definedName name="ｔａｂｉｅ＿04" localSheetId="2">#REF!</definedName>
    <definedName name="ｔａｂｉｅ＿04" localSheetId="26">#REF!</definedName>
    <definedName name="ｔａｂｉｅ＿04" localSheetId="27">#REF!</definedName>
    <definedName name="ｔａｂｉｅ＿04" localSheetId="28">#REF!</definedName>
    <definedName name="ｔａｂｉｅ＿04" localSheetId="29">#REF!</definedName>
    <definedName name="ｔａｂｉｅ＿04" localSheetId="32">#REF!</definedName>
    <definedName name="ｔａｂｉｅ＿04" localSheetId="31">#REF!</definedName>
    <definedName name="ｔａｂｉｅ＿04" localSheetId="25">#REF!</definedName>
    <definedName name="ｔａｂｉｅ＿04" localSheetId="24">#REF!</definedName>
    <definedName name="ｔａｂｉｅ＿04">#REF!</definedName>
    <definedName name="table_03" localSheetId="2">#REF!</definedName>
    <definedName name="table_03" localSheetId="26">#REF!</definedName>
    <definedName name="table_03" localSheetId="27">#REF!</definedName>
    <definedName name="table_03" localSheetId="28">#REF!</definedName>
    <definedName name="table_03" localSheetId="29">#REF!</definedName>
    <definedName name="table_03" localSheetId="32">#REF!</definedName>
    <definedName name="table_03" localSheetId="31">#REF!</definedName>
    <definedName name="table_03" localSheetId="25">#REF!</definedName>
    <definedName name="table_03" localSheetId="24">#REF!</definedName>
    <definedName name="table_03">#REF!</definedName>
    <definedName name="table_06" localSheetId="2">#REF!</definedName>
    <definedName name="table_06" localSheetId="26">#REF!</definedName>
    <definedName name="table_06" localSheetId="27">#REF!</definedName>
    <definedName name="table_06" localSheetId="28">#REF!</definedName>
    <definedName name="table_06" localSheetId="29">#REF!</definedName>
    <definedName name="table_06" localSheetId="32">#REF!</definedName>
    <definedName name="table_06" localSheetId="31">#REF!</definedName>
    <definedName name="table_06" localSheetId="25">#REF!</definedName>
    <definedName name="table_06" localSheetId="24">#REF!</definedName>
    <definedName name="table_06">#REF!</definedName>
    <definedName name="table2_3" localSheetId="2">#REF!</definedName>
    <definedName name="table2_3" localSheetId="26">#REF!</definedName>
    <definedName name="table2_3" localSheetId="27">#REF!</definedName>
    <definedName name="table2_3" localSheetId="28">#REF!</definedName>
    <definedName name="table2_3" localSheetId="29">#REF!</definedName>
    <definedName name="table2_3" localSheetId="32">#REF!</definedName>
    <definedName name="table2_3" localSheetId="31">#REF!</definedName>
    <definedName name="table2_3" localSheetId="25">#REF!</definedName>
    <definedName name="table2_3" localSheetId="24">#REF!</definedName>
    <definedName name="table2_3">#REF!</definedName>
    <definedName name="tapi2" localSheetId="2">#REF!</definedName>
    <definedName name="tapi2" localSheetId="26">#REF!</definedName>
    <definedName name="tapi2" localSheetId="27">#REF!</definedName>
    <definedName name="tapi2" localSheetId="28">#REF!</definedName>
    <definedName name="tapi2" localSheetId="29">#REF!</definedName>
    <definedName name="tapi2" localSheetId="32">#REF!</definedName>
    <definedName name="tapi2" localSheetId="31">#REF!</definedName>
    <definedName name="tapi2" localSheetId="25">#REF!</definedName>
    <definedName name="tapi2" localSheetId="24">#REF!</definedName>
    <definedName name="tapi2">#REF!</definedName>
    <definedName name="tebie_07" localSheetId="26">#REF!</definedName>
    <definedName name="tebie_07" localSheetId="27">#REF!</definedName>
    <definedName name="tebie_07" localSheetId="28">#REF!</definedName>
    <definedName name="tebie_07" localSheetId="29">#REF!</definedName>
    <definedName name="tebie_07" localSheetId="32">#REF!</definedName>
    <definedName name="tebie_07" localSheetId="31">#REF!</definedName>
    <definedName name="tebie_07">#REF!</definedName>
    <definedName name="tebie_o7" localSheetId="26">#REF!</definedName>
    <definedName name="tebie_o7" localSheetId="27">#REF!</definedName>
    <definedName name="tebie_o7" localSheetId="28">#REF!</definedName>
    <definedName name="tebie_o7" localSheetId="29">#REF!</definedName>
    <definedName name="tebie_o7" localSheetId="32">#REF!</definedName>
    <definedName name="tebie_o7" localSheetId="31">#REF!</definedName>
    <definedName name="tebie_o7" localSheetId="25">#REF!</definedName>
    <definedName name="tebie_o7" localSheetId="24">#REF!</definedName>
    <definedName name="tebie_o7">#REF!</definedName>
    <definedName name="tebie07" localSheetId="26">#REF!</definedName>
    <definedName name="tebie07" localSheetId="27">#REF!</definedName>
    <definedName name="tebie07" localSheetId="28">#REF!</definedName>
    <definedName name="tebie07" localSheetId="29">#REF!</definedName>
    <definedName name="tebie07" localSheetId="32">#REF!</definedName>
    <definedName name="tebie07" localSheetId="31">#REF!</definedName>
    <definedName name="tebie07">#REF!</definedName>
    <definedName name="tebie08" localSheetId="2">#REF!</definedName>
    <definedName name="tebie08" localSheetId="26">#REF!</definedName>
    <definedName name="tebie08" localSheetId="27">#REF!</definedName>
    <definedName name="tebie08" localSheetId="28">#REF!</definedName>
    <definedName name="tebie08" localSheetId="29">#REF!</definedName>
    <definedName name="tebie08" localSheetId="32">#REF!</definedName>
    <definedName name="tebie08" localSheetId="31">#REF!</definedName>
    <definedName name="tebie08" localSheetId="25">#REF!</definedName>
    <definedName name="tebie08" localSheetId="24">#REF!</definedName>
    <definedName name="tebie08">#REF!</definedName>
    <definedName name="tebie33" localSheetId="26">#REF!</definedName>
    <definedName name="tebie33" localSheetId="27">#REF!</definedName>
    <definedName name="tebie33" localSheetId="28">#REF!</definedName>
    <definedName name="tebie33" localSheetId="29">#REF!</definedName>
    <definedName name="tebie33" localSheetId="32">#REF!</definedName>
    <definedName name="tebie33" localSheetId="31">#REF!</definedName>
    <definedName name="tebie33" localSheetId="25">#REF!</definedName>
    <definedName name="tebie33" localSheetId="24">#REF!</definedName>
    <definedName name="tebie33">#REF!</definedName>
    <definedName name="tebiroo" localSheetId="26">#REF!</definedName>
    <definedName name="tebiroo" localSheetId="27">#REF!</definedName>
    <definedName name="tebiroo" localSheetId="28">#REF!</definedName>
    <definedName name="tebiroo" localSheetId="29">#REF!</definedName>
    <definedName name="tebiroo" localSheetId="32">#REF!</definedName>
    <definedName name="tebiroo" localSheetId="31">#REF!</definedName>
    <definedName name="tebiroo" localSheetId="25">#REF!</definedName>
    <definedName name="tebiroo" localSheetId="24">#REF!</definedName>
    <definedName name="tebiroo">#REF!</definedName>
    <definedName name="teble" localSheetId="26">#REF!</definedName>
    <definedName name="teble" localSheetId="27">#REF!</definedName>
    <definedName name="teble" localSheetId="28">#REF!</definedName>
    <definedName name="teble" localSheetId="29">#REF!</definedName>
    <definedName name="teble" localSheetId="32">#REF!</definedName>
    <definedName name="teble" localSheetId="31">#REF!</definedName>
    <definedName name="teble" localSheetId="25">#REF!</definedName>
    <definedName name="teble" localSheetId="24">#REF!</definedName>
    <definedName name="teble">#REF!</definedName>
    <definedName name="teble_09" localSheetId="26">#REF!</definedName>
    <definedName name="teble_09" localSheetId="27">#REF!</definedName>
    <definedName name="teble_09" localSheetId="28">#REF!</definedName>
    <definedName name="teble_09" localSheetId="29">#REF!</definedName>
    <definedName name="teble_09" localSheetId="32">#REF!</definedName>
    <definedName name="teble_09" localSheetId="31">#REF!</definedName>
    <definedName name="teble_09" localSheetId="25">#REF!</definedName>
    <definedName name="teble_09" localSheetId="24">#REF!</definedName>
    <definedName name="teble_09">#REF!</definedName>
    <definedName name="teble77" localSheetId="26">#REF!</definedName>
    <definedName name="teble77" localSheetId="27">#REF!</definedName>
    <definedName name="teble77" localSheetId="28">#REF!</definedName>
    <definedName name="teble77" localSheetId="29">#REF!</definedName>
    <definedName name="teble77" localSheetId="32">#REF!</definedName>
    <definedName name="teble77" localSheetId="31">#REF!</definedName>
    <definedName name="teble77" localSheetId="25">#REF!</definedName>
    <definedName name="teble77" localSheetId="24">#REF!</definedName>
    <definedName name="teble77">#REF!</definedName>
    <definedName name="yokohama" localSheetId="26">#REF!</definedName>
    <definedName name="yokohama" localSheetId="27">#REF!</definedName>
    <definedName name="yokohama" localSheetId="28">#REF!</definedName>
    <definedName name="yokohama" localSheetId="29">#REF!</definedName>
    <definedName name="yokohama" localSheetId="32">#REF!</definedName>
    <definedName name="yokohama" localSheetId="31">#REF!</definedName>
    <definedName name="yokohama">#REF!</definedName>
    <definedName name="あ" localSheetId="26">#REF!</definedName>
    <definedName name="あ" localSheetId="27">#REF!</definedName>
    <definedName name="あ" localSheetId="28">#REF!</definedName>
    <definedName name="あ" localSheetId="29">#REF!</definedName>
    <definedName name="あ" localSheetId="32">#REF!</definedName>
    <definedName name="あ" localSheetId="31">#REF!</definedName>
    <definedName name="あ">#REF!</definedName>
    <definedName name="こ" localSheetId="26">#REF!</definedName>
    <definedName name="こ" localSheetId="27">#REF!</definedName>
    <definedName name="こ" localSheetId="28">#REF!</definedName>
    <definedName name="こ" localSheetId="29">#REF!</definedName>
    <definedName name="こ" localSheetId="32">#REF!</definedName>
    <definedName name="こ" localSheetId="31">#REF!</definedName>
    <definedName name="こ">#REF!</definedName>
    <definedName name="サービス名">#N/A</definedName>
    <definedName name="サービス名称">#N/A</definedName>
    <definedName name="だだ">#N/A</definedName>
    <definedName name="っっｋ">#N/A</definedName>
    <definedName name="っっっっｌ">#N/A</definedName>
    <definedName name="リスト_サービス種類" localSheetId="26">#REF!</definedName>
    <definedName name="リスト_サービス種類" localSheetId="27">#REF!</definedName>
    <definedName name="リスト_サービス種類" localSheetId="28">#REF!</definedName>
    <definedName name="リスト_サービス種類" localSheetId="29">#REF!</definedName>
    <definedName name="リスト_サービス種類" localSheetId="30">#REF!</definedName>
    <definedName name="リスト_サービス種類" localSheetId="32">#REF!</definedName>
    <definedName name="リスト_サービス種類" localSheetId="31">#REF!</definedName>
    <definedName name="リスト_サービス種類">#REF!</definedName>
    <definedName name="リスト_施設等の区分" localSheetId="26">#REF!</definedName>
    <definedName name="リスト_施設等の区分" localSheetId="27">#REF!</definedName>
    <definedName name="リスト_施設等の区分" localSheetId="28">#REF!</definedName>
    <definedName name="リスト_施設等の区分" localSheetId="29">#REF!</definedName>
    <definedName name="リスト_施設等の区分" localSheetId="30">#REF!</definedName>
    <definedName name="リスト_施設等の区分" localSheetId="32">#REF!</definedName>
    <definedName name="リスト_施設等の区分" localSheetId="31">#REF!</definedName>
    <definedName name="リスト_施設等の区分">#REF!</definedName>
    <definedName name="リスト_施設等の区分_児童デイ" localSheetId="26">#REF!</definedName>
    <definedName name="リスト_施設等の区分_児童デイ" localSheetId="27">#REF!</definedName>
    <definedName name="リスト_施設等の区分_児童デイ" localSheetId="28">#REF!</definedName>
    <definedName name="リスト_施設等の区分_児童デイ" localSheetId="29">#REF!</definedName>
    <definedName name="リスト_施設等の区分_児童デイ" localSheetId="30">#REF!</definedName>
    <definedName name="リスト_施設等の区分_児童デイ" localSheetId="32">#REF!</definedName>
    <definedName name="リスト_施設等の区分_児童デイ" localSheetId="31">#REF!</definedName>
    <definedName name="リスト_施設等の区分_児童デイ">#REF!</definedName>
    <definedName name="リスト_施設等の区分_障害児施設給付費" localSheetId="26">#REF!</definedName>
    <definedName name="リスト_施設等の区分_障害児施設給付費" localSheetId="27">#REF!</definedName>
    <definedName name="リスト_施設等の区分_障害児施設給付費" localSheetId="28">#REF!</definedName>
    <definedName name="リスト_施設等の区分_障害児施設給付費" localSheetId="29">#REF!</definedName>
    <definedName name="リスト_施設等の区分_障害児施設給付費" localSheetId="32">#REF!</definedName>
    <definedName name="リスト_施設等の区分_障害児施設給付費" localSheetId="31">#REF!</definedName>
    <definedName name="リスト_施設等の区分_障害児施設給付費">#REF!</definedName>
    <definedName name="リスト_処遇改善助成金キャリアパス区分" localSheetId="26">#REF!</definedName>
    <definedName name="リスト_処遇改善助成金キャリアパス区分" localSheetId="27">#REF!</definedName>
    <definedName name="リスト_処遇改善助成金キャリアパス区分" localSheetId="28">#REF!</definedName>
    <definedName name="リスト_処遇改善助成金キャリアパス区分" localSheetId="29">#REF!</definedName>
    <definedName name="リスト_処遇改善助成金キャリアパス区分" localSheetId="32">#REF!</definedName>
    <definedName name="リスト_処遇改善助成金キャリアパス区分" localSheetId="31">#REF!</definedName>
    <definedName name="リスト_処遇改善助成金キャリアパス区分">#REF!</definedName>
    <definedName name="リスト_定員区分" localSheetId="26">#REF!</definedName>
    <definedName name="リスト_定員区分" localSheetId="27">#REF!</definedName>
    <definedName name="リスト_定員区分" localSheetId="28">#REF!</definedName>
    <definedName name="リスト_定員区分" localSheetId="29">#REF!</definedName>
    <definedName name="リスト_定員区分" localSheetId="32">#REF!</definedName>
    <definedName name="リスト_定員区分" localSheetId="31">#REF!</definedName>
    <definedName name="リスト_定員区分">#REF!</definedName>
    <definedName name="リスト_定員区分_肢体不自由児施設_通所通園" localSheetId="26">#REF!</definedName>
    <definedName name="リスト_定員区分_肢体不自由児施設_通所通園" localSheetId="27">#REF!</definedName>
    <definedName name="リスト_定員区分_肢体不自由児施設_通所通園" localSheetId="28">#REF!</definedName>
    <definedName name="リスト_定員区分_肢体不自由児施設_通所通園" localSheetId="29">#REF!</definedName>
    <definedName name="リスト_定員区分_肢体不自由児施設_通所通園" localSheetId="32">#REF!</definedName>
    <definedName name="リスト_定員区分_肢体不自由児施設_通所通園" localSheetId="31">#REF!</definedName>
    <definedName name="リスト_定員区分_肢体不自由児施設_通所通園">#REF!</definedName>
    <definedName name="リスト_定員区分_肢体不自由児療護施設" localSheetId="26">#REF!</definedName>
    <definedName name="リスト_定員区分_肢体不自由児療護施設" localSheetId="27">#REF!</definedName>
    <definedName name="リスト_定員区分_肢体不自由児療護施設" localSheetId="28">#REF!</definedName>
    <definedName name="リスト_定員区分_肢体不自由児療護施設" localSheetId="29">#REF!</definedName>
    <definedName name="リスト_定員区分_肢体不自由児療護施設" localSheetId="32">#REF!</definedName>
    <definedName name="リスト_定員区分_肢体不自由児療護施設" localSheetId="31">#REF!</definedName>
    <definedName name="リスト_定員区分_肢体不自由児療護施設">#REF!</definedName>
    <definedName name="リスト_定員区分_障害児施設" localSheetId="26">#REF!</definedName>
    <definedName name="リスト_定員区分_障害児施設" localSheetId="27">#REF!</definedName>
    <definedName name="リスト_定員区分_障害児施設" localSheetId="28">#REF!</definedName>
    <definedName name="リスト_定員区分_障害児施設" localSheetId="29">#REF!</definedName>
    <definedName name="リスト_定員区分_障害児施設" localSheetId="32">#REF!</definedName>
    <definedName name="リスト_定員区分_障害児施設" localSheetId="31">#REF!</definedName>
    <definedName name="リスト_定員区分_障害児施設">#REF!</definedName>
    <definedName name="リスト_定員区分_対象無し" localSheetId="26">#REF!</definedName>
    <definedName name="リスト_定員区分_対象無し" localSheetId="27">#REF!</definedName>
    <definedName name="リスト_定員区分_対象無し" localSheetId="28">#REF!</definedName>
    <definedName name="リスト_定員区分_対象無し" localSheetId="29">#REF!</definedName>
    <definedName name="リスト_定員区分_対象無し" localSheetId="32">#REF!</definedName>
    <definedName name="リスト_定員区分_対象無し" localSheetId="31">#REF!</definedName>
    <definedName name="リスト_定員区分_対象無し">#REF!</definedName>
    <definedName name="リスト_定員区分_第２種自閉症児施設" localSheetId="26">#REF!</definedName>
    <definedName name="リスト_定員区分_第２種自閉症児施設" localSheetId="27">#REF!</definedName>
    <definedName name="リスト_定員区分_第２種自閉症児施設" localSheetId="28">#REF!</definedName>
    <definedName name="リスト_定員区分_第２種自閉症児施設" localSheetId="29">#REF!</definedName>
    <definedName name="リスト_定員区分_第２種自閉症児施設" localSheetId="32">#REF!</definedName>
    <definedName name="リスト_定員区分_第２種自閉症児施設" localSheetId="31">#REF!</definedName>
    <definedName name="リスト_定員区分_第２種自閉症児施設">#REF!</definedName>
    <definedName name="リスト_定員区分_知的障害児通園施設" localSheetId="26">#REF!</definedName>
    <definedName name="リスト_定員区分_知的障害児通園施設" localSheetId="27">#REF!</definedName>
    <definedName name="リスト_定員区分_知的障害児通園施設" localSheetId="28">#REF!</definedName>
    <definedName name="リスト_定員区分_知的障害児通園施設" localSheetId="29">#REF!</definedName>
    <definedName name="リスト_定員区分_知的障害児通園施設" localSheetId="32">#REF!</definedName>
    <definedName name="リスト_定員区分_知的障害児通園施設" localSheetId="31">#REF!</definedName>
    <definedName name="リスト_定員区分_知的障害児通園施設">#REF!</definedName>
    <definedName name="リスト_定員区分_難聴幼児通園施設" localSheetId="26">#REF!</definedName>
    <definedName name="リスト_定員区分_難聴幼児通園施設" localSheetId="27">#REF!</definedName>
    <definedName name="リスト_定員区分_難聴幼児通園施設" localSheetId="28">#REF!</definedName>
    <definedName name="リスト_定員区分_難聴幼児通園施設" localSheetId="29">#REF!</definedName>
    <definedName name="リスト_定員区分_難聴幼児通園施設" localSheetId="32">#REF!</definedName>
    <definedName name="リスト_定員区分_難聴幼児通園施設" localSheetId="31">#REF!</definedName>
    <definedName name="リスト_定員区分_難聴幼児通園施設">#REF!</definedName>
    <definedName name="リスト_定員区分_盲児施設_ろうあ児施設" localSheetId="26">#REF!</definedName>
    <definedName name="リスト_定員区分_盲児施設_ろうあ児施設" localSheetId="27">#REF!</definedName>
    <definedName name="リスト_定員区分_盲児施設_ろうあ児施設" localSheetId="28">#REF!</definedName>
    <definedName name="リスト_定員区分_盲児施設_ろうあ児施設" localSheetId="29">#REF!</definedName>
    <definedName name="リスト_定員区分_盲児施設_ろうあ児施設" localSheetId="32">#REF!</definedName>
    <definedName name="リスト_定員区分_盲児施設_ろうあ児施設" localSheetId="31">#REF!</definedName>
    <definedName name="リスト_定員区分_盲児施設_ろうあ児施設">#REF!</definedName>
    <definedName name="加算" localSheetId="26">#REF!</definedName>
    <definedName name="加算" localSheetId="27">#REF!</definedName>
    <definedName name="加算" localSheetId="28">#REF!</definedName>
    <definedName name="加算" localSheetId="29">#REF!</definedName>
    <definedName name="加算" localSheetId="32">#REF!</definedName>
    <definedName name="加算" localSheetId="31">#REF!</definedName>
    <definedName name="加算">#REF!</definedName>
    <definedName name="確認">#N/A</definedName>
    <definedName name="看護時間" localSheetId="26">#REF!</definedName>
    <definedName name="看護時間" localSheetId="27">#REF!</definedName>
    <definedName name="看護時間" localSheetId="28">#REF!</definedName>
    <definedName name="看護時間" localSheetId="29">#REF!</definedName>
    <definedName name="看護時間" localSheetId="30">#REF!</definedName>
    <definedName name="看護時間" localSheetId="32">#REF!</definedName>
    <definedName name="看護時間" localSheetId="31">#REF!</definedName>
    <definedName name="看護時間">#REF!</definedName>
    <definedName name="取込変換_施設等の区分" localSheetId="26">#REF!</definedName>
    <definedName name="取込変換_施設等の区分" localSheetId="27">#REF!</definedName>
    <definedName name="取込変換_施設等の区分" localSheetId="28">#REF!</definedName>
    <definedName name="取込変換_施設等の区分" localSheetId="29">#REF!</definedName>
    <definedName name="取込変換_施設等の区分" localSheetId="30">#REF!</definedName>
    <definedName name="取込変換_施設等の区分" localSheetId="32">#REF!</definedName>
    <definedName name="取込変換_施設等の区分" localSheetId="31">#REF!</definedName>
    <definedName name="取込変換_施設等の区分">#REF!</definedName>
    <definedName name="取込変換_施設等の区分_児童デイ" localSheetId="26">#REF!</definedName>
    <definedName name="取込変換_施設等の区分_児童デイ" localSheetId="27">#REF!</definedName>
    <definedName name="取込変換_施設等の区分_児童デイ" localSheetId="28">#REF!</definedName>
    <definedName name="取込変換_施設等の区分_児童デイ" localSheetId="29">#REF!</definedName>
    <definedName name="取込変換_施設等の区分_児童デイ" localSheetId="30">#REF!</definedName>
    <definedName name="取込変換_施設等の区分_児童デイ" localSheetId="32">#REF!</definedName>
    <definedName name="取込変換_施設等の区分_児童デイ" localSheetId="31">#REF!</definedName>
    <definedName name="取込変換_施設等の区分_児童デイ">#REF!</definedName>
    <definedName name="取込変換_施設等の区分_障害児施設給付費" localSheetId="26">#REF!</definedName>
    <definedName name="取込変換_施設等の区分_障害児施設給付費" localSheetId="27">#REF!</definedName>
    <definedName name="取込変換_施設等の区分_障害児施設給付費" localSheetId="28">#REF!</definedName>
    <definedName name="取込変換_施設等の区分_障害児施設給付費" localSheetId="29">#REF!</definedName>
    <definedName name="取込変換_施設等の区分_障害児施設給付費" localSheetId="32">#REF!</definedName>
    <definedName name="取込変換_施設等の区分_障害児施設給付費" localSheetId="31">#REF!</definedName>
    <definedName name="取込変換_施設等の区分_障害児施設給付費">#REF!</definedName>
    <definedName name="取込変換_処遇改善助成金キャリアパス区分" localSheetId="26">#REF!</definedName>
    <definedName name="取込変換_処遇改善助成金キャリアパス区分" localSheetId="27">#REF!</definedName>
    <definedName name="取込変換_処遇改善助成金キャリアパス区分" localSheetId="28">#REF!</definedName>
    <definedName name="取込変換_処遇改善助成金キャリアパス区分" localSheetId="29">#REF!</definedName>
    <definedName name="取込変換_処遇改善助成金キャリアパス区分" localSheetId="32">#REF!</definedName>
    <definedName name="取込変換_処遇改善助成金キャリアパス区分" localSheetId="31">#REF!</definedName>
    <definedName name="取込変換_処遇改善助成金キャリアパス区分">#REF!</definedName>
    <definedName name="取込変換_定員区分" localSheetId="26">#REF!</definedName>
    <definedName name="取込変換_定員区分" localSheetId="27">#REF!</definedName>
    <definedName name="取込変換_定員区分" localSheetId="28">#REF!</definedName>
    <definedName name="取込変換_定員区分" localSheetId="29">#REF!</definedName>
    <definedName name="取込変換_定員区分" localSheetId="32">#REF!</definedName>
    <definedName name="取込変換_定員区分" localSheetId="31">#REF!</definedName>
    <definedName name="取込変換_定員区分">#REF!</definedName>
    <definedName name="取込変換_定員区分_肢体不自由児施設_通所通園" localSheetId="26">#REF!</definedName>
    <definedName name="取込変換_定員区分_肢体不自由児施設_通所通園" localSheetId="27">#REF!</definedName>
    <definedName name="取込変換_定員区分_肢体不自由児施設_通所通園" localSheetId="28">#REF!</definedName>
    <definedName name="取込変換_定員区分_肢体不自由児施設_通所通園" localSheetId="29">#REF!</definedName>
    <definedName name="取込変換_定員区分_肢体不自由児施設_通所通園" localSheetId="32">#REF!</definedName>
    <definedName name="取込変換_定員区分_肢体不自由児施設_通所通園" localSheetId="31">#REF!</definedName>
    <definedName name="取込変換_定員区分_肢体不自由児施設_通所通園">#REF!</definedName>
    <definedName name="取込変換_定員区分_肢体不自由児療護施設" localSheetId="26">#REF!</definedName>
    <definedName name="取込変換_定員区分_肢体不自由児療護施設" localSheetId="27">#REF!</definedName>
    <definedName name="取込変換_定員区分_肢体不自由児療護施設" localSheetId="28">#REF!</definedName>
    <definedName name="取込変換_定員区分_肢体不自由児療護施設" localSheetId="29">#REF!</definedName>
    <definedName name="取込変換_定員区分_肢体不自由児療護施設" localSheetId="32">#REF!</definedName>
    <definedName name="取込変換_定員区分_肢体不自由児療護施設" localSheetId="31">#REF!</definedName>
    <definedName name="取込変換_定員区分_肢体不自由児療護施設">#REF!</definedName>
    <definedName name="取込変換_定員区分_障害児施設" localSheetId="26">#REF!</definedName>
    <definedName name="取込変換_定員区分_障害児施設" localSheetId="27">#REF!</definedName>
    <definedName name="取込変換_定員区分_障害児施設" localSheetId="28">#REF!</definedName>
    <definedName name="取込変換_定員区分_障害児施設" localSheetId="29">#REF!</definedName>
    <definedName name="取込変換_定員区分_障害児施設" localSheetId="32">#REF!</definedName>
    <definedName name="取込変換_定員区分_障害児施設" localSheetId="31">#REF!</definedName>
    <definedName name="取込変換_定員区分_障害児施設">#REF!</definedName>
    <definedName name="取込変換_定員区分_対象無し" localSheetId="26">#REF!</definedName>
    <definedName name="取込変換_定員区分_対象無し" localSheetId="27">#REF!</definedName>
    <definedName name="取込変換_定員区分_対象無し" localSheetId="28">#REF!</definedName>
    <definedName name="取込変換_定員区分_対象無し" localSheetId="29">#REF!</definedName>
    <definedName name="取込変換_定員区分_対象無し" localSheetId="32">#REF!</definedName>
    <definedName name="取込変換_定員区分_対象無し" localSheetId="31">#REF!</definedName>
    <definedName name="取込変換_定員区分_対象無し">#REF!</definedName>
    <definedName name="取込変換_定員区分_第２種自閉症児施設" localSheetId="26">#REF!</definedName>
    <definedName name="取込変換_定員区分_第２種自閉症児施設" localSheetId="27">#REF!</definedName>
    <definedName name="取込変換_定員区分_第２種自閉症児施設" localSheetId="28">#REF!</definedName>
    <definedName name="取込変換_定員区分_第２種自閉症児施設" localSheetId="29">#REF!</definedName>
    <definedName name="取込変換_定員区分_第２種自閉症児施設" localSheetId="32">#REF!</definedName>
    <definedName name="取込変換_定員区分_第２種自閉症児施設" localSheetId="31">#REF!</definedName>
    <definedName name="取込変換_定員区分_第２種自閉症児施設">#REF!</definedName>
    <definedName name="取込変換_定員区分_知的障害児通園施設" localSheetId="26">#REF!</definedName>
    <definedName name="取込変換_定員区分_知的障害児通園施設" localSheetId="27">#REF!</definedName>
    <definedName name="取込変換_定員区分_知的障害児通園施設" localSheetId="28">#REF!</definedName>
    <definedName name="取込変換_定員区分_知的障害児通園施設" localSheetId="29">#REF!</definedName>
    <definedName name="取込変換_定員区分_知的障害児通園施設" localSheetId="32">#REF!</definedName>
    <definedName name="取込変換_定員区分_知的障害児通園施設" localSheetId="31">#REF!</definedName>
    <definedName name="取込変換_定員区分_知的障害児通園施設">#REF!</definedName>
    <definedName name="取込変換_定員区分_難聴幼児通園施設" localSheetId="26">#REF!</definedName>
    <definedName name="取込変換_定員区分_難聴幼児通園施設" localSheetId="27">#REF!</definedName>
    <definedName name="取込変換_定員区分_難聴幼児通園施設" localSheetId="28">#REF!</definedName>
    <definedName name="取込変換_定員区分_難聴幼児通園施設" localSheetId="29">#REF!</definedName>
    <definedName name="取込変換_定員区分_難聴幼児通園施設" localSheetId="32">#REF!</definedName>
    <definedName name="取込変換_定員区分_難聴幼児通園施設" localSheetId="31">#REF!</definedName>
    <definedName name="取込変換_定員区分_難聴幼児通園施設">#REF!</definedName>
    <definedName name="取込変換_定員区分_盲児施設_ろうあ児施設" localSheetId="26">#REF!</definedName>
    <definedName name="取込変換_定員区分_盲児施設_ろうあ児施設" localSheetId="27">#REF!</definedName>
    <definedName name="取込変換_定員区分_盲児施設_ろうあ児施設" localSheetId="28">#REF!</definedName>
    <definedName name="取込変換_定員区分_盲児施設_ろうあ児施設" localSheetId="29">#REF!</definedName>
    <definedName name="取込変換_定員区分_盲児施設_ろうあ児施設" localSheetId="32">#REF!</definedName>
    <definedName name="取込変換_定員区分_盲児施設_ろうあ児施設" localSheetId="31">#REF!</definedName>
    <definedName name="取込変換_定員区分_盲児施設_ろうあ児施設">#REF!</definedName>
    <definedName name="取込変換_夜間支援対象利用者数" localSheetId="26">#REF!</definedName>
    <definedName name="取込変換_夜間支援対象利用者数" localSheetId="27">#REF!</definedName>
    <definedName name="取込変換_夜間支援対象利用者数" localSheetId="28">#REF!</definedName>
    <definedName name="取込変換_夜間支援対象利用者数" localSheetId="29">#REF!</definedName>
    <definedName name="取込変換_夜間支援対象利用者数" localSheetId="32">#REF!</definedName>
    <definedName name="取込変換_夜間支援対象利用者数" localSheetId="31">#REF!</definedName>
    <definedName name="取込変換_夜間支援対象利用者数">#REF!</definedName>
    <definedName name="出力変換_施設等の区分" localSheetId="26">#REF!</definedName>
    <definedName name="出力変換_施設等の区分" localSheetId="27">#REF!</definedName>
    <definedName name="出力変換_施設等の区分" localSheetId="28">#REF!</definedName>
    <definedName name="出力変換_施設等の区分" localSheetId="29">#REF!</definedName>
    <definedName name="出力変換_施設等の区分" localSheetId="32">#REF!</definedName>
    <definedName name="出力変換_施設等の区分" localSheetId="31">#REF!</definedName>
    <definedName name="出力変換_施設等の区分">#REF!</definedName>
    <definedName name="出力変換_施設等の区分_児童デイ" localSheetId="26">#REF!</definedName>
    <definedName name="出力変換_施設等の区分_児童デイ" localSheetId="27">#REF!</definedName>
    <definedName name="出力変換_施設等の区分_児童デイ" localSheetId="28">#REF!</definedName>
    <definedName name="出力変換_施設等の区分_児童デイ" localSheetId="29">#REF!</definedName>
    <definedName name="出力変換_施設等の区分_児童デイ" localSheetId="32">#REF!</definedName>
    <definedName name="出力変換_施設等の区分_児童デイ" localSheetId="31">#REF!</definedName>
    <definedName name="出力変換_施設等の区分_児童デイ">#REF!</definedName>
    <definedName name="出力変換_施設等の区分_障害児施設給付費" localSheetId="26">#REF!</definedName>
    <definedName name="出力変換_施設等の区分_障害児施設給付費" localSheetId="27">#REF!</definedName>
    <definedName name="出力変換_施設等の区分_障害児施設給付費" localSheetId="28">#REF!</definedName>
    <definedName name="出力変換_施設等の区分_障害児施設給付費" localSheetId="29">#REF!</definedName>
    <definedName name="出力変換_施設等の区分_障害児施設給付費" localSheetId="32">#REF!</definedName>
    <definedName name="出力変換_施設等の区分_障害児施設給付費" localSheetId="31">#REF!</definedName>
    <definedName name="出力変換_施設等の区分_障害児施設給付費">#REF!</definedName>
    <definedName name="出力変換_処遇改善助成金キャリアパス区分" localSheetId="26">#REF!</definedName>
    <definedName name="出力変換_処遇改善助成金キャリアパス区分" localSheetId="27">#REF!</definedName>
    <definedName name="出力変換_処遇改善助成金キャリアパス区分" localSheetId="28">#REF!</definedName>
    <definedName name="出力変換_処遇改善助成金キャリアパス区分" localSheetId="29">#REF!</definedName>
    <definedName name="出力変換_処遇改善助成金キャリアパス区分" localSheetId="32">#REF!</definedName>
    <definedName name="出力変換_処遇改善助成金キャリアパス区分" localSheetId="31">#REF!</definedName>
    <definedName name="出力変換_処遇改善助成金キャリアパス区分">#REF!</definedName>
    <definedName name="出力変換_定員区分" localSheetId="26">#REF!</definedName>
    <definedName name="出力変換_定員区分" localSheetId="27">#REF!</definedName>
    <definedName name="出力変換_定員区分" localSheetId="28">#REF!</definedName>
    <definedName name="出力変換_定員区分" localSheetId="29">#REF!</definedName>
    <definedName name="出力変換_定員区分" localSheetId="32">#REF!</definedName>
    <definedName name="出力変換_定員区分" localSheetId="31">#REF!</definedName>
    <definedName name="出力変換_定員区分">#REF!</definedName>
    <definedName name="出力変換_定員区分_肢体不自由児施設_通所通園" localSheetId="26">#REF!</definedName>
    <definedName name="出力変換_定員区分_肢体不自由児施設_通所通園" localSheetId="27">#REF!</definedName>
    <definedName name="出力変換_定員区分_肢体不自由児施設_通所通園" localSheetId="28">#REF!</definedName>
    <definedName name="出力変換_定員区分_肢体不自由児施設_通所通園" localSheetId="29">#REF!</definedName>
    <definedName name="出力変換_定員区分_肢体不自由児施設_通所通園" localSheetId="32">#REF!</definedName>
    <definedName name="出力変換_定員区分_肢体不自由児施設_通所通園" localSheetId="31">#REF!</definedName>
    <definedName name="出力変換_定員区分_肢体不自由児施設_通所通園">#REF!</definedName>
    <definedName name="出力変換_定員区分_肢体不自由児療護施設" localSheetId="26">#REF!</definedName>
    <definedName name="出力変換_定員区分_肢体不自由児療護施設" localSheetId="27">#REF!</definedName>
    <definedName name="出力変換_定員区分_肢体不自由児療護施設" localSheetId="28">#REF!</definedName>
    <definedName name="出力変換_定員区分_肢体不自由児療護施設" localSheetId="29">#REF!</definedName>
    <definedName name="出力変換_定員区分_肢体不自由児療護施設" localSheetId="32">#REF!</definedName>
    <definedName name="出力変換_定員区分_肢体不自由児療護施設" localSheetId="31">#REF!</definedName>
    <definedName name="出力変換_定員区分_肢体不自由児療護施設">#REF!</definedName>
    <definedName name="出力変換_定員区分_障害児施設" localSheetId="26">#REF!</definedName>
    <definedName name="出力変換_定員区分_障害児施設" localSheetId="27">#REF!</definedName>
    <definedName name="出力変換_定員区分_障害児施設" localSheetId="28">#REF!</definedName>
    <definedName name="出力変換_定員区分_障害児施設" localSheetId="29">#REF!</definedName>
    <definedName name="出力変換_定員区分_障害児施設" localSheetId="32">#REF!</definedName>
    <definedName name="出力変換_定員区分_障害児施設" localSheetId="31">#REF!</definedName>
    <definedName name="出力変換_定員区分_障害児施設">#REF!</definedName>
    <definedName name="出力変換_定員区分_対象無し" localSheetId="26">#REF!</definedName>
    <definedName name="出力変換_定員区分_対象無し" localSheetId="27">#REF!</definedName>
    <definedName name="出力変換_定員区分_対象無し" localSheetId="28">#REF!</definedName>
    <definedName name="出力変換_定員区分_対象無し" localSheetId="29">#REF!</definedName>
    <definedName name="出力変換_定員区分_対象無し" localSheetId="32">#REF!</definedName>
    <definedName name="出力変換_定員区分_対象無し" localSheetId="31">#REF!</definedName>
    <definedName name="出力変換_定員区分_対象無し">#REF!</definedName>
    <definedName name="出力変換_定員区分_第２種自閉症児施設" localSheetId="26">#REF!</definedName>
    <definedName name="出力変換_定員区分_第２種自閉症児施設" localSheetId="27">#REF!</definedName>
    <definedName name="出力変換_定員区分_第２種自閉症児施設" localSheetId="28">#REF!</definedName>
    <definedName name="出力変換_定員区分_第２種自閉症児施設" localSheetId="29">#REF!</definedName>
    <definedName name="出力変換_定員区分_第２種自閉症児施設" localSheetId="32">#REF!</definedName>
    <definedName name="出力変換_定員区分_第２種自閉症児施設" localSheetId="31">#REF!</definedName>
    <definedName name="出力変換_定員区分_第２種自閉症児施設">#REF!</definedName>
    <definedName name="出力変換_定員区分_知的障害児通園施設" localSheetId="26">#REF!</definedName>
    <definedName name="出力変換_定員区分_知的障害児通園施設" localSheetId="27">#REF!</definedName>
    <definedName name="出力変換_定員区分_知的障害児通園施設" localSheetId="28">#REF!</definedName>
    <definedName name="出力変換_定員区分_知的障害児通園施設" localSheetId="29">#REF!</definedName>
    <definedName name="出力変換_定員区分_知的障害児通園施設" localSheetId="32">#REF!</definedName>
    <definedName name="出力変換_定員区分_知的障害児通園施設" localSheetId="31">#REF!</definedName>
    <definedName name="出力変換_定員区分_知的障害児通園施設">#REF!</definedName>
    <definedName name="出力変換_定員区分_難聴幼児通園施設" localSheetId="26">#REF!</definedName>
    <definedName name="出力変換_定員区分_難聴幼児通園施設" localSheetId="27">#REF!</definedName>
    <definedName name="出力変換_定員区分_難聴幼児通園施設" localSheetId="28">#REF!</definedName>
    <definedName name="出力変換_定員区分_難聴幼児通園施設" localSheetId="29">#REF!</definedName>
    <definedName name="出力変換_定員区分_難聴幼児通園施設" localSheetId="32">#REF!</definedName>
    <definedName name="出力変換_定員区分_難聴幼児通園施設" localSheetId="31">#REF!</definedName>
    <definedName name="出力変換_定員区分_難聴幼児通園施設">#REF!</definedName>
    <definedName name="出力変換_定員区分_盲児施設_ろうあ児施設" localSheetId="26">#REF!</definedName>
    <definedName name="出力変換_定員区分_盲児施設_ろうあ児施設" localSheetId="27">#REF!</definedName>
    <definedName name="出力変換_定員区分_盲児施設_ろうあ児施設" localSheetId="28">#REF!</definedName>
    <definedName name="出力変換_定員区分_盲児施設_ろうあ児施設" localSheetId="29">#REF!</definedName>
    <definedName name="出力変換_定員区分_盲児施設_ろうあ児施設" localSheetId="32">#REF!</definedName>
    <definedName name="出力変換_定員区分_盲児施設_ろうあ児施設" localSheetId="31">#REF!</definedName>
    <definedName name="出力変換_定員区分_盲児施設_ろうあ児施設">#REF!</definedName>
    <definedName name="出力変換_夜間支援対象利用者数" localSheetId="26">#REF!</definedName>
    <definedName name="出力変換_夜間支援対象利用者数" localSheetId="27">#REF!</definedName>
    <definedName name="出力変換_夜間支援対象利用者数" localSheetId="28">#REF!</definedName>
    <definedName name="出力変換_夜間支援対象利用者数" localSheetId="29">#REF!</definedName>
    <definedName name="出力変換_夜間支援対象利用者数" localSheetId="32">#REF!</definedName>
    <definedName name="出力変換_夜間支援対象利用者数" localSheetId="31">#REF!</definedName>
    <definedName name="出力変換_夜間支援対象利用者数">#REF!</definedName>
    <definedName name="食事" localSheetId="2">#REF!</definedName>
    <definedName name="食事" localSheetId="26">#REF!</definedName>
    <definedName name="食事" localSheetId="27">#REF!</definedName>
    <definedName name="食事" localSheetId="28">#REF!</definedName>
    <definedName name="食事" localSheetId="29">#REF!</definedName>
    <definedName name="食事" localSheetId="32">#REF!</definedName>
    <definedName name="食事" localSheetId="31">#REF!</definedName>
    <definedName name="食事" localSheetId="25">#REF!</definedName>
    <definedName name="食事" localSheetId="24">#REF!</definedName>
    <definedName name="食事">#REF!</definedName>
    <definedName name="体制等状況一覧" localSheetId="26">#REF!</definedName>
    <definedName name="体制等状況一覧" localSheetId="27">#REF!</definedName>
    <definedName name="体制等状況一覧" localSheetId="28">#REF!</definedName>
    <definedName name="体制等状況一覧" localSheetId="29">#REF!</definedName>
    <definedName name="体制等状況一覧" localSheetId="32">#REF!</definedName>
    <definedName name="体制等状況一覧" localSheetId="31">#REF!</definedName>
    <definedName name="体制等状況一覧">#REF!</definedName>
    <definedName name="町っ油" localSheetId="2">#REF!</definedName>
    <definedName name="町っ油" localSheetId="26">#REF!</definedName>
    <definedName name="町っ油" localSheetId="27">#REF!</definedName>
    <definedName name="町っ油" localSheetId="28">#REF!</definedName>
    <definedName name="町っ油" localSheetId="29">#REF!</definedName>
    <definedName name="町っ油" localSheetId="32">#REF!</definedName>
    <definedName name="町っ油" localSheetId="31">#REF!</definedName>
    <definedName name="町っ油" localSheetId="25">#REF!</definedName>
    <definedName name="町っ油" localSheetId="24">#REF!</definedName>
    <definedName name="町っ油">#REF!</definedName>
    <definedName name="夜間支援" localSheetId="26">#REF!</definedName>
    <definedName name="夜間支援" localSheetId="27">#REF!</definedName>
    <definedName name="夜間支援" localSheetId="28">#REF!</definedName>
    <definedName name="夜間支援" localSheetId="29">#REF!</definedName>
    <definedName name="夜間支援" localSheetId="32">#REF!</definedName>
    <definedName name="夜間支援" localSheetId="31">#REF!</definedName>
    <definedName name="夜間支援">#REF!</definedName>
    <definedName name="夜勤職員" localSheetId="26">#REF!</definedName>
    <definedName name="夜勤職員" localSheetId="27">#REF!</definedName>
    <definedName name="夜勤職員" localSheetId="28">#REF!</definedName>
    <definedName name="夜勤職員" localSheetId="29">#REF!</definedName>
    <definedName name="夜勤職員" localSheetId="32">#REF!</definedName>
    <definedName name="夜勤職員" localSheetId="31">#REF!</definedName>
    <definedName name="夜勤職員">#REF!</definedName>
    <definedName name="利用日数記入例" localSheetId="2">#REF!</definedName>
    <definedName name="利用日数記入例" localSheetId="26">#REF!</definedName>
    <definedName name="利用日数記入例" localSheetId="27">#REF!</definedName>
    <definedName name="利用日数記入例" localSheetId="28">#REF!</definedName>
    <definedName name="利用日数記入例" localSheetId="29">#REF!</definedName>
    <definedName name="利用日数記入例" localSheetId="32">#REF!</definedName>
    <definedName name="利用日数記入例" localSheetId="31">#REF!</definedName>
    <definedName name="利用日数記入例" localSheetId="25">#REF!</definedName>
    <definedName name="利用日数記入例" localSheetId="24">#REF!</definedName>
    <definedName name="利用日数記入例">#REF!</definedName>
  </definedNames>
  <calcPr calcId="162913"/>
</workbook>
</file>

<file path=xl/calcChain.xml><?xml version="1.0" encoding="utf-8"?>
<calcChain xmlns="http://schemas.openxmlformats.org/spreadsheetml/2006/main">
  <c r="F15" i="33" l="1"/>
  <c r="F14" i="33"/>
  <c r="F13" i="33"/>
  <c r="F11" i="33"/>
  <c r="AT29" i="31"/>
  <c r="BR28" i="31"/>
  <c r="BR29" i="31" s="1"/>
  <c r="BO28" i="31"/>
  <c r="BO29" i="31" s="1"/>
  <c r="BL28" i="31"/>
  <c r="BL29" i="31" s="1"/>
  <c r="BL30" i="31" s="1"/>
  <c r="BI28" i="31"/>
  <c r="BI29" i="31" s="1"/>
  <c r="BF28" i="31"/>
  <c r="BF29" i="31" s="1"/>
  <c r="BC28" i="31"/>
  <c r="BC29" i="31" s="1"/>
  <c r="BC30" i="31" s="1"/>
  <c r="AZ28" i="31"/>
  <c r="AZ29" i="31" s="1"/>
  <c r="AW28" i="31"/>
  <c r="AW29" i="31" s="1"/>
  <c r="AT28" i="31"/>
  <c r="AQ28" i="31"/>
  <c r="AQ29" i="31" s="1"/>
  <c r="AK28" i="31"/>
  <c r="AK29" i="31" s="1"/>
  <c r="AK30" i="31" s="1"/>
  <c r="AH28" i="31"/>
  <c r="AH29" i="31" s="1"/>
  <c r="AB28" i="31"/>
  <c r="AB29" i="31" s="1"/>
  <c r="AB30" i="31" s="1"/>
  <c r="Y28" i="31"/>
  <c r="Y29" i="31" s="1"/>
  <c r="S28" i="31"/>
  <c r="S29" i="31" s="1"/>
  <c r="M28" i="31"/>
  <c r="BU27" i="31"/>
  <c r="BU26" i="31"/>
  <c r="BU25" i="31"/>
  <c r="BU24" i="31"/>
  <c r="BU23" i="31"/>
  <c r="BU22" i="31"/>
  <c r="BU21" i="31"/>
  <c r="BU20" i="31"/>
  <c r="BU19" i="31"/>
  <c r="BU28" i="31" s="1"/>
  <c r="BU18" i="31"/>
  <c r="BU17" i="31"/>
  <c r="BU16" i="31"/>
  <c r="BY5" i="31"/>
  <c r="AY73" i="30"/>
  <c r="AX73" i="30"/>
  <c r="AW73" i="30"/>
  <c r="AV73" i="30"/>
  <c r="AU73" i="30"/>
  <c r="AT73" i="30"/>
  <c r="AS73" i="30"/>
  <c r="AR73" i="30"/>
  <c r="AQ73" i="30"/>
  <c r="AP73" i="30"/>
  <c r="AO73" i="30"/>
  <c r="AN73" i="30"/>
  <c r="AM73" i="30"/>
  <c r="AL73" i="30"/>
  <c r="AK73" i="30"/>
  <c r="AJ73" i="30"/>
  <c r="AI73" i="30"/>
  <c r="AH73" i="30"/>
  <c r="AG73" i="30"/>
  <c r="AF73" i="30"/>
  <c r="AE73" i="30"/>
  <c r="AD73" i="30"/>
  <c r="AC73" i="30"/>
  <c r="AB73" i="30"/>
  <c r="AA73" i="30"/>
  <c r="Z73" i="30"/>
  <c r="Y73" i="30"/>
  <c r="X73" i="30"/>
  <c r="W73" i="30"/>
  <c r="BB72" i="30"/>
  <c r="AY72" i="30"/>
  <c r="BB71" i="30"/>
  <c r="AY71" i="30"/>
  <c r="BB70" i="30"/>
  <c r="AY70" i="30"/>
  <c r="BB69" i="30"/>
  <c r="AY69" i="30"/>
  <c r="BB68" i="30"/>
  <c r="AY68" i="30"/>
  <c r="BB67" i="30"/>
  <c r="AY67" i="30"/>
  <c r="BB66" i="30"/>
  <c r="BB73" i="30" s="1"/>
  <c r="AY66" i="30"/>
  <c r="BB65" i="30"/>
  <c r="AY65" i="30"/>
  <c r="AY59" i="30"/>
  <c r="AX59" i="30"/>
  <c r="AW59" i="30"/>
  <c r="AV59" i="30"/>
  <c r="AU59" i="30"/>
  <c r="AT59" i="30"/>
  <c r="AS59" i="30"/>
  <c r="AR59" i="30"/>
  <c r="AQ59" i="30"/>
  <c r="AP59" i="30"/>
  <c r="AO59" i="30"/>
  <c r="AN59" i="30"/>
  <c r="AM59" i="30"/>
  <c r="AL59" i="30"/>
  <c r="AK59" i="30"/>
  <c r="AJ59" i="30"/>
  <c r="AI59" i="30"/>
  <c r="AH59" i="30"/>
  <c r="AG59" i="30"/>
  <c r="AF59" i="30"/>
  <c r="AE59" i="30"/>
  <c r="AD59" i="30"/>
  <c r="AC59" i="30"/>
  <c r="AB59" i="30"/>
  <c r="AA59" i="30"/>
  <c r="Z59" i="30"/>
  <c r="Y59" i="30"/>
  <c r="X59" i="30"/>
  <c r="W59" i="30"/>
  <c r="AY58" i="30"/>
  <c r="AX58" i="30"/>
  <c r="AW58" i="30"/>
  <c r="AV58" i="30"/>
  <c r="AU58" i="30"/>
  <c r="AT58" i="30"/>
  <c r="AS58" i="30"/>
  <c r="AR58" i="30"/>
  <c r="AQ58" i="30"/>
  <c r="AP58" i="30"/>
  <c r="AO58" i="30"/>
  <c r="AN58" i="30"/>
  <c r="AM58" i="30"/>
  <c r="AL58" i="30"/>
  <c r="AK58" i="30"/>
  <c r="AJ58" i="30"/>
  <c r="AI58" i="30"/>
  <c r="AH58" i="30"/>
  <c r="AG58" i="30"/>
  <c r="AF58" i="30"/>
  <c r="AE58" i="30"/>
  <c r="AD58" i="30"/>
  <c r="AC58" i="30"/>
  <c r="AB58" i="30"/>
  <c r="AA58" i="30"/>
  <c r="Z58" i="30"/>
  <c r="Y58" i="30"/>
  <c r="X58" i="30"/>
  <c r="W58" i="30"/>
  <c r="BB57" i="30"/>
  <c r="AY57" i="30"/>
  <c r="BB56" i="30"/>
  <c r="AY56" i="30"/>
  <c r="BB55" i="30"/>
  <c r="AY55" i="30"/>
  <c r="BB54" i="30"/>
  <c r="AY54" i="30"/>
  <c r="BB53" i="30"/>
  <c r="AY53" i="30"/>
  <c r="BB52" i="30"/>
  <c r="AY52" i="30"/>
  <c r="BH51" i="30"/>
  <c r="BE51" i="30"/>
  <c r="AV16" i="30" s="1"/>
  <c r="BB51" i="30"/>
  <c r="AY51" i="30"/>
  <c r="BB50" i="30"/>
  <c r="AY50" i="30"/>
  <c r="BB49" i="30"/>
  <c r="AY49" i="30"/>
  <c r="BB48" i="30"/>
  <c r="AY48" i="30"/>
  <c r="BB47" i="30"/>
  <c r="AY47" i="30"/>
  <c r="BB46" i="30"/>
  <c r="AY46" i="30"/>
  <c r="BB45" i="30"/>
  <c r="AY45" i="30"/>
  <c r="BB44" i="30"/>
  <c r="BE43" i="30" s="1"/>
  <c r="AY44" i="30"/>
  <c r="BB43" i="30"/>
  <c r="BH43" i="30" s="1"/>
  <c r="BH58" i="30" s="1"/>
  <c r="AY43" i="30"/>
  <c r="BB42" i="30"/>
  <c r="AY42" i="30"/>
  <c r="BB41" i="30"/>
  <c r="AY41" i="30"/>
  <c r="BB40" i="30"/>
  <c r="AY40" i="30"/>
  <c r="BB39" i="30"/>
  <c r="AY39" i="30"/>
  <c r="BB38" i="30"/>
  <c r="AY38" i="30"/>
  <c r="BB37" i="30"/>
  <c r="BB59" i="30" s="1"/>
  <c r="AY37" i="30"/>
  <c r="BI26" i="30"/>
  <c r="BE26" i="30"/>
  <c r="AS26" i="30"/>
  <c r="AL17" i="30"/>
  <c r="AS27" i="30" s="1"/>
  <c r="AO27" i="30" s="1"/>
  <c r="AE17" i="30"/>
  <c r="AL16" i="30"/>
  <c r="AI16" i="30"/>
  <c r="AE16" i="30"/>
  <c r="BC15" i="30"/>
  <c r="AZ15" i="30"/>
  <c r="AV15" i="30"/>
  <c r="AL15" i="30"/>
  <c r="AI15" i="30"/>
  <c r="AE15" i="30"/>
  <c r="L15" i="30"/>
  <c r="AL14" i="30"/>
  <c r="AI14" i="30"/>
  <c r="AI17" i="30" s="1"/>
  <c r="AE14" i="30"/>
  <c r="BG10" i="30"/>
  <c r="BE9" i="30"/>
  <c r="BA9" i="30"/>
  <c r="AW9" i="30"/>
  <c r="AS9" i="30"/>
  <c r="AO9" i="30"/>
  <c r="AK9" i="30"/>
  <c r="AG9" i="30"/>
  <c r="BE8" i="30"/>
  <c r="L8" i="30"/>
  <c r="BE7" i="30"/>
  <c r="BE6" i="30"/>
  <c r="AY73" i="29"/>
  <c r="AX73" i="29"/>
  <c r="AW73" i="29"/>
  <c r="AV73" i="29"/>
  <c r="AU73" i="29"/>
  <c r="AT73" i="29"/>
  <c r="AS73" i="29"/>
  <c r="AR73" i="29"/>
  <c r="AQ73" i="29"/>
  <c r="AP73" i="29"/>
  <c r="AO73" i="29"/>
  <c r="AN73" i="29"/>
  <c r="AM73" i="29"/>
  <c r="AL73" i="29"/>
  <c r="AK73" i="29"/>
  <c r="AJ73" i="29"/>
  <c r="AI73" i="29"/>
  <c r="AH73" i="29"/>
  <c r="AG73" i="29"/>
  <c r="AF73" i="29"/>
  <c r="AE73" i="29"/>
  <c r="AD73" i="29"/>
  <c r="AC73" i="29"/>
  <c r="AB73" i="29"/>
  <c r="AA73" i="29"/>
  <c r="Z73" i="29"/>
  <c r="Y73" i="29"/>
  <c r="X73" i="29"/>
  <c r="W73" i="29"/>
  <c r="BB72" i="29"/>
  <c r="AY72" i="29"/>
  <c r="BB71" i="29"/>
  <c r="AY71" i="29"/>
  <c r="BB70" i="29"/>
  <c r="AY70" i="29"/>
  <c r="BB69" i="29"/>
  <c r="AY69" i="29"/>
  <c r="BB68" i="29"/>
  <c r="AY68" i="29"/>
  <c r="BB67" i="29"/>
  <c r="BB73" i="29" s="1"/>
  <c r="AY67" i="29"/>
  <c r="BB66" i="29"/>
  <c r="AY66" i="29"/>
  <c r="BB65" i="29"/>
  <c r="BE65" i="29" s="1"/>
  <c r="BE73" i="29" s="1"/>
  <c r="AY65" i="29"/>
  <c r="AY59" i="29"/>
  <c r="AX59" i="29"/>
  <c r="AW59" i="29"/>
  <c r="AV59" i="29"/>
  <c r="AU59" i="29"/>
  <c r="AT59" i="29"/>
  <c r="AS59" i="29"/>
  <c r="AR59" i="29"/>
  <c r="AQ59" i="29"/>
  <c r="AP59" i="29"/>
  <c r="AO59" i="29"/>
  <c r="AN59" i="29"/>
  <c r="AM59" i="29"/>
  <c r="AL59" i="29"/>
  <c r="AK59" i="29"/>
  <c r="AJ59" i="29"/>
  <c r="AI59" i="29"/>
  <c r="AH59" i="29"/>
  <c r="AG59" i="29"/>
  <c r="AF59" i="29"/>
  <c r="AE59" i="29"/>
  <c r="AD59" i="29"/>
  <c r="AC59" i="29"/>
  <c r="AB59" i="29"/>
  <c r="AA59" i="29"/>
  <c r="Z59" i="29"/>
  <c r="Y59" i="29"/>
  <c r="X59" i="29"/>
  <c r="W59" i="29"/>
  <c r="AY58" i="29"/>
  <c r="AX58" i="29"/>
  <c r="AW58" i="29"/>
  <c r="AV58" i="29"/>
  <c r="AU58" i="29"/>
  <c r="AT58" i="29"/>
  <c r="AS58" i="29"/>
  <c r="AR58" i="29"/>
  <c r="AQ58" i="29"/>
  <c r="AP58" i="29"/>
  <c r="AO58" i="29"/>
  <c r="AN58" i="29"/>
  <c r="AM58" i="29"/>
  <c r="AL58" i="29"/>
  <c r="AK58" i="29"/>
  <c r="AJ58" i="29"/>
  <c r="AI58" i="29"/>
  <c r="AH58" i="29"/>
  <c r="AG58" i="29"/>
  <c r="AF58" i="29"/>
  <c r="AE58" i="29"/>
  <c r="AD58" i="29"/>
  <c r="AC58" i="29"/>
  <c r="AB58" i="29"/>
  <c r="AA58" i="29"/>
  <c r="Z58" i="29"/>
  <c r="Y58" i="29"/>
  <c r="X58" i="29"/>
  <c r="W58" i="29"/>
  <c r="BB57" i="29"/>
  <c r="AY57" i="29"/>
  <c r="BB56" i="29"/>
  <c r="AY56" i="29"/>
  <c r="BB55" i="29"/>
  <c r="AY55" i="29"/>
  <c r="BB54" i="29"/>
  <c r="AY54" i="29"/>
  <c r="BB53" i="29"/>
  <c r="AY53" i="29"/>
  <c r="BB52" i="29"/>
  <c r="AY52" i="29"/>
  <c r="BH51" i="29"/>
  <c r="BB51" i="29"/>
  <c r="BE51" i="29" s="1"/>
  <c r="AV16" i="29" s="1"/>
  <c r="AY51" i="29"/>
  <c r="BB50" i="29"/>
  <c r="AY50" i="29"/>
  <c r="BB49" i="29"/>
  <c r="AY49" i="29"/>
  <c r="BB48" i="29"/>
  <c r="AY48" i="29"/>
  <c r="BB47" i="29"/>
  <c r="AY47" i="29"/>
  <c r="BB46" i="29"/>
  <c r="AY46" i="29"/>
  <c r="BB45" i="29"/>
  <c r="AY45" i="29"/>
  <c r="BB44" i="29"/>
  <c r="BB58" i="29" s="1"/>
  <c r="AY44" i="29"/>
  <c r="BB43" i="29"/>
  <c r="BE43" i="29" s="1"/>
  <c r="BE58" i="29" s="1"/>
  <c r="AY43" i="29"/>
  <c r="BB42" i="29"/>
  <c r="AY42" i="29"/>
  <c r="BB41" i="29"/>
  <c r="AY41" i="29"/>
  <c r="BB40" i="29"/>
  <c r="AY40" i="29"/>
  <c r="BB39" i="29"/>
  <c r="AY39" i="29"/>
  <c r="BB38" i="29"/>
  <c r="AY38" i="29"/>
  <c r="BB37" i="29"/>
  <c r="BB59" i="29" s="1"/>
  <c r="AY37" i="29"/>
  <c r="BJ31" i="29"/>
  <c r="N31" i="29"/>
  <c r="BI26" i="29"/>
  <c r="BE26" i="29"/>
  <c r="AS26" i="29"/>
  <c r="AC26" i="29"/>
  <c r="AE17" i="29"/>
  <c r="AL16" i="29"/>
  <c r="AI16" i="29"/>
  <c r="AE16" i="29"/>
  <c r="BC15" i="29"/>
  <c r="AZ15" i="29"/>
  <c r="AV15" i="29"/>
  <c r="AL15" i="29"/>
  <c r="AI15" i="29"/>
  <c r="AI17" i="29" s="1"/>
  <c r="AE15" i="29"/>
  <c r="L15" i="29"/>
  <c r="BC14" i="29"/>
  <c r="AZ14" i="29"/>
  <c r="AV14" i="29"/>
  <c r="AL14" i="29"/>
  <c r="AL17" i="29" s="1"/>
  <c r="AI14" i="29"/>
  <c r="AE14" i="29"/>
  <c r="BE9" i="29"/>
  <c r="AT31" i="29" s="1"/>
  <c r="BA9" i="29"/>
  <c r="AW9" i="29"/>
  <c r="AS9" i="29"/>
  <c r="AO9" i="29"/>
  <c r="AK9" i="29"/>
  <c r="AG9" i="29"/>
  <c r="BE8" i="29"/>
  <c r="L8" i="29"/>
  <c r="BE7" i="29"/>
  <c r="BE6" i="29"/>
  <c r="I31" i="28"/>
  <c r="I30" i="28"/>
  <c r="I26" i="28"/>
  <c r="I33" i="28" s="1"/>
  <c r="I25" i="28"/>
  <c r="I18" i="28"/>
  <c r="I17" i="28"/>
  <c r="S28" i="26"/>
  <c r="AE25" i="26"/>
  <c r="S13" i="26"/>
  <c r="S12" i="26"/>
  <c r="S28" i="25"/>
  <c r="AE25" i="25"/>
  <c r="S13" i="25"/>
  <c r="S12" i="25"/>
  <c r="S30" i="31" l="1"/>
  <c r="BU29" i="31"/>
  <c r="BY32" i="31" s="1"/>
  <c r="AT30" i="31"/>
  <c r="BC16" i="30"/>
  <c r="AZ16" i="30"/>
  <c r="BI27" i="29"/>
  <c r="BE27" i="29" s="1"/>
  <c r="BE29" i="29" s="1"/>
  <c r="AS27" i="29"/>
  <c r="AO27" i="29" s="1"/>
  <c r="AC27" i="29"/>
  <c r="Y27" i="29" s="1"/>
  <c r="M27" i="29"/>
  <c r="I27" i="29" s="1"/>
  <c r="BE58" i="30"/>
  <c r="AV14" i="30"/>
  <c r="AV17" i="29"/>
  <c r="BC16" i="29"/>
  <c r="BC17" i="29" s="1"/>
  <c r="AZ16" i="29"/>
  <c r="AZ17" i="29" s="1"/>
  <c r="AS28" i="30"/>
  <c r="AO28" i="30" s="1"/>
  <c r="AC28" i="30"/>
  <c r="Y28" i="30" s="1"/>
  <c r="BQ14" i="30"/>
  <c r="M28" i="30"/>
  <c r="I28" i="30" s="1"/>
  <c r="BI28" i="30"/>
  <c r="BE28" i="30" s="1"/>
  <c r="AC29" i="29"/>
  <c r="AS28" i="29"/>
  <c r="AO28" i="29" s="1"/>
  <c r="AC28" i="29"/>
  <c r="Y28" i="29" s="1"/>
  <c r="BQ14" i="29"/>
  <c r="M28" i="29"/>
  <c r="I28" i="29" s="1"/>
  <c r="BI28" i="29"/>
  <c r="BE28" i="29" s="1"/>
  <c r="BI27" i="30"/>
  <c r="BE27" i="30" s="1"/>
  <c r="BE29" i="30" s="1"/>
  <c r="BJ31" i="30" s="1"/>
  <c r="BB58" i="30"/>
  <c r="M26" i="29"/>
  <c r="AD31" i="29"/>
  <c r="BG10" i="29"/>
  <c r="Y26" i="29"/>
  <c r="M26" i="30"/>
  <c r="M27" i="30"/>
  <c r="I27" i="30" s="1"/>
  <c r="BH43" i="29"/>
  <c r="BH58" i="29" s="1"/>
  <c r="BE65" i="30"/>
  <c r="BE73" i="30" s="1"/>
  <c r="AO26" i="29"/>
  <c r="AC26" i="30"/>
  <c r="AC27" i="30"/>
  <c r="Y27" i="30" s="1"/>
  <c r="AO26" i="30"/>
  <c r="AO29" i="30" s="1"/>
  <c r="AT31" i="30" s="1"/>
  <c r="M29" i="29" l="1"/>
  <c r="I26" i="29"/>
  <c r="I29" i="29" s="1"/>
  <c r="BQ15" i="30"/>
  <c r="BM14" i="30"/>
  <c r="BM15" i="30" s="1"/>
  <c r="BQ15" i="29"/>
  <c r="BM14" i="29"/>
  <c r="BM15" i="29" s="1"/>
  <c r="AZ14" i="30"/>
  <c r="AZ17" i="30" s="1"/>
  <c r="AV17" i="30"/>
  <c r="BC14" i="30"/>
  <c r="BC17" i="30" s="1"/>
  <c r="AC29" i="30"/>
  <c r="Y26" i="30"/>
  <c r="Y29" i="30" s="1"/>
  <c r="AD31" i="30" s="1"/>
  <c r="AS29" i="30"/>
  <c r="BI29" i="30"/>
  <c r="M29" i="30"/>
  <c r="I26" i="30"/>
  <c r="I29" i="30" s="1"/>
  <c r="N31" i="30" s="1"/>
  <c r="Y29" i="29"/>
  <c r="AO29" i="29"/>
  <c r="BI29" i="29"/>
  <c r="AS29" i="29"/>
  <c r="N43" i="14" l="1"/>
  <c r="Y43" i="14" s="1"/>
  <c r="AA31" i="14"/>
  <c r="AA21" i="14"/>
  <c r="S40" i="12"/>
  <c r="N40" i="12"/>
  <c r="G40" i="12"/>
  <c r="AA34" i="12" s="1"/>
  <c r="H52" i="8"/>
  <c r="I36" i="8" s="1"/>
  <c r="U45" i="8"/>
  <c r="U40" i="8"/>
  <c r="U35" i="8"/>
  <c r="T32" i="8"/>
  <c r="U12" i="8" s="1"/>
  <c r="I22" i="8"/>
  <c r="I12" i="8"/>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AA37" i="12" l="1"/>
  <c r="AA40" i="12" s="1"/>
  <c r="O57" i="8"/>
</calcChain>
</file>

<file path=xl/sharedStrings.xml><?xml version="1.0" encoding="utf-8"?>
<sst xmlns="http://schemas.openxmlformats.org/spreadsheetml/2006/main" count="1971" uniqueCount="882">
  <si>
    <t>日</t>
    <rPh sb="0" eb="1">
      <t>ニチ</t>
    </rPh>
    <phoneticPr fontId="9"/>
  </si>
  <si>
    <t>月</t>
    <rPh sb="0" eb="1">
      <t>ツキ</t>
    </rPh>
    <phoneticPr fontId="9"/>
  </si>
  <si>
    <t>事業所番号</t>
    <rPh sb="0" eb="3">
      <t>ジギョウショ</t>
    </rPh>
    <rPh sb="3" eb="5">
      <t>バンゴウ</t>
    </rPh>
    <phoneticPr fontId="9"/>
  </si>
  <si>
    <t>　</t>
    <phoneticPr fontId="9"/>
  </si>
  <si>
    <t>別紙３７</t>
    <rPh sb="0" eb="2">
      <t>ベッシ</t>
    </rPh>
    <phoneticPr fontId="9"/>
  </si>
  <si>
    <t>　　年　　月　　日</t>
    <rPh sb="2" eb="3">
      <t>ネン</t>
    </rPh>
    <rPh sb="5" eb="6">
      <t>ガツ</t>
    </rPh>
    <rPh sb="8" eb="9">
      <t>ニチ</t>
    </rPh>
    <phoneticPr fontId="9"/>
  </si>
  <si>
    <t>提出</t>
    <rPh sb="0" eb="2">
      <t>テイシュツ</t>
    </rPh>
    <phoneticPr fontId="9"/>
  </si>
  <si>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9"/>
  </si>
  <si>
    <t>施設・事業所名</t>
    <rPh sb="0" eb="2">
      <t>シセツ</t>
    </rPh>
    <rPh sb="3" eb="6">
      <t>ジギョウショ</t>
    </rPh>
    <rPh sb="6" eb="7">
      <t>メイ</t>
    </rPh>
    <phoneticPr fontId="9"/>
  </si>
  <si>
    <t>定員区分</t>
    <rPh sb="0" eb="2">
      <t>テイイン</t>
    </rPh>
    <rPh sb="2" eb="4">
      <t>クブン</t>
    </rPh>
    <phoneticPr fontId="9"/>
  </si>
  <si>
    <t>就労定着率区分</t>
    <rPh sb="0" eb="2">
      <t>シュウロウ</t>
    </rPh>
    <rPh sb="2" eb="5">
      <t>テイチャクリツ</t>
    </rPh>
    <rPh sb="5" eb="7">
      <t>クブン</t>
    </rPh>
    <phoneticPr fontId="9"/>
  </si>
  <si>
    <t>就職後6月以上定着率が5割以上</t>
    <rPh sb="0" eb="3">
      <t>シュウショクゴ</t>
    </rPh>
    <rPh sb="4" eb="5">
      <t>ツキ</t>
    </rPh>
    <rPh sb="5" eb="7">
      <t>イジョウ</t>
    </rPh>
    <rPh sb="7" eb="10">
      <t>テイチャクリツ</t>
    </rPh>
    <rPh sb="12" eb="13">
      <t>ワリ</t>
    </rPh>
    <rPh sb="13" eb="15">
      <t>イジョウ</t>
    </rPh>
    <phoneticPr fontId="9"/>
  </si>
  <si>
    <t>21人以上40人以下</t>
    <rPh sb="2" eb="3">
      <t>ニン</t>
    </rPh>
    <rPh sb="3" eb="5">
      <t>イジョウ</t>
    </rPh>
    <rPh sb="7" eb="8">
      <t>ニン</t>
    </rPh>
    <rPh sb="8" eb="10">
      <t>イカ</t>
    </rPh>
    <phoneticPr fontId="9"/>
  </si>
  <si>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9"/>
  </si>
  <si>
    <t>41人以上60人以下</t>
    <rPh sb="2" eb="3">
      <t>ニン</t>
    </rPh>
    <rPh sb="3" eb="5">
      <t>イジョウ</t>
    </rPh>
    <rPh sb="7" eb="8">
      <t>ニン</t>
    </rPh>
    <rPh sb="8" eb="10">
      <t>イカ</t>
    </rPh>
    <phoneticPr fontId="9"/>
  </si>
  <si>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9"/>
  </si>
  <si>
    <t>61人以上80人以下</t>
    <rPh sb="2" eb="3">
      <t>ニン</t>
    </rPh>
    <rPh sb="3" eb="5">
      <t>イジョウ</t>
    </rPh>
    <rPh sb="7" eb="8">
      <t>ニン</t>
    </rPh>
    <rPh sb="8" eb="10">
      <t>イカ</t>
    </rPh>
    <phoneticPr fontId="9"/>
  </si>
  <si>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9"/>
  </si>
  <si>
    <t>81人以上</t>
    <rPh sb="2" eb="3">
      <t>ニン</t>
    </rPh>
    <rPh sb="3" eb="5">
      <t>イジョウ</t>
    </rPh>
    <phoneticPr fontId="9"/>
  </si>
  <si>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9"/>
  </si>
  <si>
    <t>20人以下</t>
    <rPh sb="2" eb="3">
      <t>ニン</t>
    </rPh>
    <rPh sb="3" eb="5">
      <t>イカ</t>
    </rPh>
    <phoneticPr fontId="9"/>
  </si>
  <si>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9"/>
  </si>
  <si>
    <t>就職後6月以上定着率が0</t>
    <rPh sb="0" eb="3">
      <t>シュウショクゴ</t>
    </rPh>
    <rPh sb="4" eb="5">
      <t>ツキ</t>
    </rPh>
    <rPh sb="5" eb="7">
      <t>イジョウ</t>
    </rPh>
    <rPh sb="7" eb="10">
      <t>テイチャクリツ</t>
    </rPh>
    <phoneticPr fontId="9"/>
  </si>
  <si>
    <t>なし（経過措置対象）</t>
    <rPh sb="3" eb="5">
      <t>ケイカ</t>
    </rPh>
    <rPh sb="5" eb="7">
      <t>ソチ</t>
    </rPh>
    <rPh sb="7" eb="9">
      <t>タイショウ</t>
    </rPh>
    <phoneticPr fontId="9"/>
  </si>
  <si>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9"/>
  </si>
  <si>
    <t>就職後６月以上定着者数</t>
    <rPh sb="0" eb="2">
      <t>シュウショク</t>
    </rPh>
    <rPh sb="2" eb="3">
      <t>ゴ</t>
    </rPh>
    <rPh sb="4" eb="5">
      <t>ツキ</t>
    </rPh>
    <rPh sb="5" eb="7">
      <t>イジョウ</t>
    </rPh>
    <rPh sb="7" eb="9">
      <t>テイチャク</t>
    </rPh>
    <rPh sb="9" eb="10">
      <t>シャ</t>
    </rPh>
    <rPh sb="10" eb="11">
      <t>スウ</t>
    </rPh>
    <phoneticPr fontId="9"/>
  </si>
  <si>
    <t>前年度</t>
    <rPh sb="0" eb="3">
      <t>ゼンネンド</t>
    </rPh>
    <phoneticPr fontId="9"/>
  </si>
  <si>
    <t>前々年度</t>
    <rPh sb="0" eb="2">
      <t>ゼンゼン</t>
    </rPh>
    <rPh sb="2" eb="4">
      <t>ネンド</t>
    </rPh>
    <phoneticPr fontId="9"/>
  </si>
  <si>
    <t>（　　　年度）</t>
    <rPh sb="4" eb="6">
      <t>ネンド</t>
    </rPh>
    <phoneticPr fontId="9"/>
  </si>
  <si>
    <t>４月</t>
    <rPh sb="1" eb="2">
      <t>ガツ</t>
    </rPh>
    <phoneticPr fontId="9"/>
  </si>
  <si>
    <t>人</t>
    <rPh sb="0" eb="1">
      <t>ニン</t>
    </rPh>
    <phoneticPr fontId="9"/>
  </si>
  <si>
    <t>５月</t>
  </si>
  <si>
    <t>６月</t>
  </si>
  <si>
    <t>７月</t>
  </si>
  <si>
    <t>８月</t>
  </si>
  <si>
    <t>９月</t>
  </si>
  <si>
    <t>１０月</t>
  </si>
  <si>
    <t>１１月</t>
  </si>
  <si>
    <t>１２月</t>
  </si>
  <si>
    <t>１月</t>
  </si>
  <si>
    <t>利用定員数</t>
    <rPh sb="0" eb="2">
      <t>リヨウ</t>
    </rPh>
    <rPh sb="2" eb="5">
      <t>テイインスウ</t>
    </rPh>
    <phoneticPr fontId="9"/>
  </si>
  <si>
    <t>２月</t>
  </si>
  <si>
    <t>３月</t>
  </si>
  <si>
    <t>就労定着率</t>
    <rPh sb="0" eb="2">
      <t>シュウロウ</t>
    </rPh>
    <rPh sb="2" eb="4">
      <t>テイチャク</t>
    </rPh>
    <rPh sb="4" eb="5">
      <t>リツ</t>
    </rPh>
    <phoneticPr fontId="9"/>
  </si>
  <si>
    <t>合計</t>
    <rPh sb="0" eb="2">
      <t>ゴウケイ</t>
    </rPh>
    <phoneticPr fontId="9"/>
  </si>
  <si>
    <t>÷</t>
    <phoneticPr fontId="9"/>
  </si>
  <si>
    <t>＝</t>
    <phoneticPr fontId="9"/>
  </si>
  <si>
    <t>％</t>
    <phoneticPr fontId="9"/>
  </si>
  <si>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9"/>
  </si>
  <si>
    <t>別　添　</t>
    <rPh sb="0" eb="1">
      <t>ベツ</t>
    </rPh>
    <rPh sb="2" eb="3">
      <t>ソウ</t>
    </rPh>
    <phoneticPr fontId="9"/>
  </si>
  <si>
    <t>　　　　年　　　月　　　日</t>
    <rPh sb="4" eb="5">
      <t>ネン</t>
    </rPh>
    <rPh sb="8" eb="9">
      <t>ガツ</t>
    </rPh>
    <rPh sb="12" eb="13">
      <t>ニチ</t>
    </rPh>
    <phoneticPr fontId="9"/>
  </si>
  <si>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9"/>
  </si>
  <si>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9"/>
  </si>
  <si>
    <t>氏名</t>
    <rPh sb="0" eb="2">
      <t>シメイ</t>
    </rPh>
    <phoneticPr fontId="9"/>
  </si>
  <si>
    <t>就職日（年月日）</t>
    <rPh sb="0" eb="2">
      <t>シュウショク</t>
    </rPh>
    <rPh sb="2" eb="3">
      <t>ビ</t>
    </rPh>
    <rPh sb="4" eb="7">
      <t>ネンガッピ</t>
    </rPh>
    <phoneticPr fontId="9"/>
  </si>
  <si>
    <t>就職先事業所名</t>
    <rPh sb="0" eb="3">
      <t>シュウショクサキ</t>
    </rPh>
    <rPh sb="3" eb="6">
      <t>ジギョウショ</t>
    </rPh>
    <rPh sb="6" eb="7">
      <t>メイ</t>
    </rPh>
    <phoneticPr fontId="9"/>
  </si>
  <si>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9"/>
  </si>
  <si>
    <t>届出時点の継続状況</t>
    <rPh sb="0" eb="2">
      <t>トドケデ</t>
    </rPh>
    <rPh sb="2" eb="4">
      <t>ジテン</t>
    </rPh>
    <rPh sb="5" eb="7">
      <t>ケイゾク</t>
    </rPh>
    <rPh sb="7" eb="9">
      <t>ジョウキョウ</t>
    </rPh>
    <phoneticPr fontId="9"/>
  </si>
  <si>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9"/>
  </si>
  <si>
    <t>別紙３８</t>
    <rPh sb="0" eb="2">
      <t>ベッシ</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</si>
  <si>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9"/>
  </si>
  <si>
    <t>事業所名</t>
    <rPh sb="0" eb="3">
      <t>ジギョウショ</t>
    </rPh>
    <rPh sb="3" eb="4">
      <t>メイ</t>
    </rPh>
    <phoneticPr fontId="9"/>
  </si>
  <si>
    <t>人員配置区分</t>
    <rPh sb="0" eb="2">
      <t>ジンイン</t>
    </rPh>
    <rPh sb="2" eb="4">
      <t>ハイチ</t>
    </rPh>
    <rPh sb="4" eb="6">
      <t>クブン</t>
    </rPh>
    <phoneticPr fontId="9"/>
  </si>
  <si>
    <t>１．　Ⅰ型（7.5：1）　　　　　　２．　Ⅱ型（10：1）</t>
    <rPh sb="4" eb="5">
      <t>ガタ</t>
    </rPh>
    <rPh sb="22" eb="23">
      <t>ガタ</t>
    </rPh>
    <phoneticPr fontId="9"/>
  </si>
  <si>
    <t>評価点区分</t>
    <rPh sb="0" eb="3">
      <t>ヒョウカテン</t>
    </rPh>
    <rPh sb="3" eb="5">
      <t>クブン</t>
    </rPh>
    <phoneticPr fontId="9"/>
  </si>
  <si>
    <t>評価点が170点以上</t>
    <rPh sb="0" eb="3">
      <t>ヒョウカテン</t>
    </rPh>
    <rPh sb="7" eb="8">
      <t>テン</t>
    </rPh>
    <rPh sb="8" eb="10">
      <t>イジョウ</t>
    </rPh>
    <phoneticPr fontId="9"/>
  </si>
  <si>
    <t>評価点が150点以上170点未満</t>
    <rPh sb="0" eb="3">
      <t>ヒョウカテン</t>
    </rPh>
    <rPh sb="7" eb="8">
      <t>テン</t>
    </rPh>
    <rPh sb="8" eb="10">
      <t>イジョウ</t>
    </rPh>
    <rPh sb="13" eb="14">
      <t>テン</t>
    </rPh>
    <rPh sb="14" eb="16">
      <t>ミマン</t>
    </rPh>
    <phoneticPr fontId="9"/>
  </si>
  <si>
    <t>評価点が130点以上150点未満</t>
    <rPh sb="0" eb="3">
      <t>ヒョウカテン</t>
    </rPh>
    <rPh sb="7" eb="8">
      <t>テン</t>
    </rPh>
    <rPh sb="8" eb="10">
      <t>イジョウ</t>
    </rPh>
    <rPh sb="13" eb="14">
      <t>テン</t>
    </rPh>
    <rPh sb="14" eb="16">
      <t>ミマン</t>
    </rPh>
    <phoneticPr fontId="9"/>
  </si>
  <si>
    <t>評価点が105点以上130点未満</t>
    <rPh sb="0" eb="3">
      <t>ヒョウカテン</t>
    </rPh>
    <rPh sb="7" eb="8">
      <t>テン</t>
    </rPh>
    <rPh sb="8" eb="10">
      <t>イジョウ</t>
    </rPh>
    <rPh sb="13" eb="14">
      <t>テン</t>
    </rPh>
    <rPh sb="14" eb="16">
      <t>ミマン</t>
    </rPh>
    <phoneticPr fontId="9"/>
  </si>
  <si>
    <t>評価点が80点以上105点未満</t>
    <rPh sb="0" eb="3">
      <t>ヒョウカテン</t>
    </rPh>
    <rPh sb="6" eb="7">
      <t>テン</t>
    </rPh>
    <rPh sb="7" eb="9">
      <t>イジョウ</t>
    </rPh>
    <rPh sb="12" eb="13">
      <t>テン</t>
    </rPh>
    <rPh sb="13" eb="15">
      <t>ミマン</t>
    </rPh>
    <phoneticPr fontId="9"/>
  </si>
  <si>
    <t>評価点が60点以上80点未満</t>
    <rPh sb="0" eb="3">
      <t>ヒョウカテン</t>
    </rPh>
    <rPh sb="6" eb="7">
      <t>テン</t>
    </rPh>
    <rPh sb="7" eb="9">
      <t>イジョウ</t>
    </rPh>
    <rPh sb="11" eb="12">
      <t>テン</t>
    </rPh>
    <rPh sb="12" eb="14">
      <t>ミマン</t>
    </rPh>
    <phoneticPr fontId="9"/>
  </si>
  <si>
    <t>評価点が60点未満</t>
    <rPh sb="0" eb="3">
      <t>ヒョウカテン</t>
    </rPh>
    <rPh sb="6" eb="7">
      <t>テン</t>
    </rPh>
    <rPh sb="7" eb="9">
      <t>ミマン</t>
    </rPh>
    <phoneticPr fontId="9"/>
  </si>
  <si>
    <t>評価点の公表</t>
    <rPh sb="0" eb="3">
      <t>ヒョウカテン</t>
    </rPh>
    <rPh sb="4" eb="6">
      <t>コウヒョウ</t>
    </rPh>
    <phoneticPr fontId="9"/>
  </si>
  <si>
    <t>インターネット利用</t>
    <rPh sb="7" eb="9">
      <t>リヨウ</t>
    </rPh>
    <phoneticPr fontId="9"/>
  </si>
  <si>
    <t>（公表場所）</t>
    <rPh sb="1" eb="3">
      <t>コウヒョウ</t>
    </rPh>
    <rPh sb="3" eb="5">
      <t>バショ</t>
    </rPh>
    <phoneticPr fontId="9"/>
  </si>
  <si>
    <t>（ＵＲＬ）</t>
    <phoneticPr fontId="9"/>
  </si>
  <si>
    <t>その他</t>
    <rPh sb="2" eb="3">
      <t>タ</t>
    </rPh>
    <phoneticPr fontId="9"/>
  </si>
  <si>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9"/>
  </si>
  <si>
    <t>別添１</t>
    <rPh sb="0" eb="2">
      <t>ベッテン</t>
    </rPh>
    <phoneticPr fontId="22"/>
  </si>
  <si>
    <t>年</t>
    <rPh sb="0" eb="1">
      <t>ネン</t>
    </rPh>
    <phoneticPr fontId="22"/>
  </si>
  <si>
    <t>月</t>
    <rPh sb="0" eb="1">
      <t>ガツ</t>
    </rPh>
    <phoneticPr fontId="22"/>
  </si>
  <si>
    <t>日</t>
    <rPh sb="0" eb="1">
      <t>ニチ</t>
    </rPh>
    <phoneticPr fontId="2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</si>
  <si>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2"/>
  </si>
  <si>
    <t>事業所名</t>
    <rPh sb="0" eb="3">
      <t>ジギョウショ</t>
    </rPh>
    <rPh sb="3" eb="4">
      <t>メイ</t>
    </rPh>
    <phoneticPr fontId="22"/>
  </si>
  <si>
    <t>事業所番号</t>
    <rPh sb="0" eb="3">
      <t>ジギョウショ</t>
    </rPh>
    <rPh sb="3" eb="5">
      <t>バンゴウ</t>
    </rPh>
    <phoneticPr fontId="22"/>
  </si>
  <si>
    <t>住　所</t>
    <rPh sb="0" eb="1">
      <t>ジュウ</t>
    </rPh>
    <rPh sb="2" eb="3">
      <t>ショ</t>
    </rPh>
    <phoneticPr fontId="22"/>
  </si>
  <si>
    <t>管理者名</t>
    <rPh sb="0" eb="4">
      <t>カンリシャメイ</t>
    </rPh>
    <phoneticPr fontId="22"/>
  </si>
  <si>
    <t>電話番号</t>
    <rPh sb="0" eb="2">
      <t>デンワ</t>
    </rPh>
    <rPh sb="2" eb="4">
      <t>バンゴウ</t>
    </rPh>
    <phoneticPr fontId="22"/>
  </si>
  <si>
    <t>対象年度</t>
    <rPh sb="0" eb="2">
      <t>タイショウ</t>
    </rPh>
    <rPh sb="2" eb="4">
      <t>ネンド</t>
    </rPh>
    <phoneticPr fontId="22"/>
  </si>
  <si>
    <t>（Ⅰ）労働時間</t>
    <phoneticPr fontId="22"/>
  </si>
  <si>
    <t>（Ⅳ）　支援力向上（※）</t>
    <rPh sb="4" eb="6">
      <t>シエン</t>
    </rPh>
    <rPh sb="6" eb="7">
      <t>リョク</t>
    </rPh>
    <rPh sb="7" eb="9">
      <t>コウジョウ</t>
    </rPh>
    <phoneticPr fontId="22"/>
  </si>
  <si>
    <t>①1日の平均労働時間が７時間以上</t>
    <rPh sb="2" eb="3">
      <t>ニチ</t>
    </rPh>
    <rPh sb="4" eb="6">
      <t>ヘイキン</t>
    </rPh>
    <rPh sb="6" eb="8">
      <t>ロウドウ</t>
    </rPh>
    <rPh sb="8" eb="10">
      <t>ジカン</t>
    </rPh>
    <rPh sb="12" eb="14">
      <t>ジカン</t>
    </rPh>
    <rPh sb="14" eb="16">
      <t>イジョウ</t>
    </rPh>
    <phoneticPr fontId="2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</si>
  <si>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</si>
  <si>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2"/>
  </si>
  <si>
    <t>　</t>
  </si>
  <si>
    <t>　　　参加した職員が１人以上参加している</t>
    <rPh sb="3" eb="5">
      <t>サンカ</t>
    </rPh>
    <rPh sb="7" eb="9">
      <t>ショクイン</t>
    </rPh>
    <rPh sb="11" eb="12">
      <t>ニン</t>
    </rPh>
    <rPh sb="12" eb="14">
      <t>イジョウ</t>
    </rPh>
    <rPh sb="14" eb="16">
      <t>サンカ</t>
    </rPh>
    <phoneticPr fontId="2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</si>
  <si>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</si>
  <si>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</si>
  <si>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2"/>
  </si>
  <si>
    <t>　　　１回以上の場合</t>
    <rPh sb="4" eb="5">
      <t>カイ</t>
    </rPh>
    <rPh sb="5" eb="7">
      <t>イジョウ</t>
    </rPh>
    <rPh sb="8" eb="10">
      <t>バアイ</t>
    </rPh>
    <phoneticPr fontId="2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</si>
  <si>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2"/>
  </si>
  <si>
    <t>③視察・実習の実施又は受け入れ</t>
    <rPh sb="1" eb="3">
      <t>シサツ</t>
    </rPh>
    <rPh sb="4" eb="6">
      <t>ジッシュウ</t>
    </rPh>
    <rPh sb="7" eb="9">
      <t>ジッシ</t>
    </rPh>
    <rPh sb="9" eb="10">
      <t>マタ</t>
    </rPh>
    <rPh sb="11" eb="12">
      <t>ウ</t>
    </rPh>
    <rPh sb="13" eb="14">
      <t>イ</t>
    </rPh>
    <phoneticPr fontId="2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</si>
  <si>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2"/>
  </si>
  <si>
    <t>　　　 いずれか一方のみの取組を行っている</t>
    <rPh sb="8" eb="10">
      <t>イッポウ</t>
    </rPh>
    <rPh sb="13" eb="15">
      <t>トリクミ</t>
    </rPh>
    <rPh sb="16" eb="17">
      <t>オコナ</t>
    </rPh>
    <phoneticPr fontId="2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</si>
  <si>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2"/>
  </si>
  <si>
    <t>④販路拡大の商談会等への参加</t>
    <rPh sb="1" eb="3">
      <t>ハンロ</t>
    </rPh>
    <rPh sb="3" eb="5">
      <t>カクダイ</t>
    </rPh>
    <rPh sb="6" eb="9">
      <t>ショウダンカイ</t>
    </rPh>
    <rPh sb="9" eb="10">
      <t>トウ</t>
    </rPh>
    <rPh sb="12" eb="14">
      <t>サンカ</t>
    </rPh>
    <phoneticPr fontId="22"/>
  </si>
  <si>
    <t>⑧1日の平均労働時間が２時間未満</t>
    <rPh sb="2" eb="3">
      <t>ニチ</t>
    </rPh>
    <rPh sb="4" eb="6">
      <t>ヘイキン</t>
    </rPh>
    <rPh sb="6" eb="8">
      <t>ロウドウ</t>
    </rPh>
    <rPh sb="8" eb="10">
      <t>ジカン</t>
    </rPh>
    <rPh sb="12" eb="14">
      <t>ジカン</t>
    </rPh>
    <rPh sb="14" eb="16">
      <t>ミマン</t>
    </rPh>
    <phoneticPr fontId="22"/>
  </si>
  <si>
    <t>点</t>
    <rPh sb="0" eb="1">
      <t>テン</t>
    </rPh>
    <phoneticPr fontId="2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</si>
  <si>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2"/>
  </si>
  <si>
    <t>⑤職員の人事評価制度</t>
    <rPh sb="1" eb="3">
      <t>ショクイン</t>
    </rPh>
    <rPh sb="4" eb="6">
      <t>ジンジ</t>
    </rPh>
    <rPh sb="6" eb="8">
      <t>ヒョウカ</t>
    </rPh>
    <rPh sb="8" eb="10">
      <t>セイド</t>
    </rPh>
    <phoneticPr fontId="22"/>
  </si>
  <si>
    <t>（Ⅱ）生産活動</t>
    <rPh sb="3" eb="5">
      <t>セイサン</t>
    </rPh>
    <rPh sb="5" eb="7">
      <t>カツドウ</t>
    </rPh>
    <phoneticPr fontId="2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</si>
  <si>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</si>
  <si>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2"/>
  </si>
  <si>
    <t>⑥ピアサポーターの配置</t>
    <rPh sb="9" eb="11">
      <t>ハイチ</t>
    </rPh>
    <phoneticPr fontId="2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</si>
  <si>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2"/>
  </si>
  <si>
    <t>　　　ピアサポーターを職員として配置している</t>
    <rPh sb="11" eb="13">
      <t>ショクイン</t>
    </rPh>
    <rPh sb="16" eb="18">
      <t>ハイチ</t>
    </rPh>
    <phoneticPr fontId="22"/>
  </si>
  <si>
    <t>③過去３年の生産活動収支のうち前年度における生産活動収支のみが前年度に利用者に支払う賃金の総額以上</t>
    <phoneticPr fontId="22"/>
  </si>
  <si>
    <t>⑦第三者評価</t>
    <rPh sb="1" eb="2">
      <t>ダイ</t>
    </rPh>
    <rPh sb="2" eb="4">
      <t>サンシャ</t>
    </rPh>
    <rPh sb="4" eb="6">
      <t>ヒョウカ</t>
    </rPh>
    <phoneticPr fontId="2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</si>
  <si>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2"/>
  </si>
  <si>
    <t>④過去３年の生産活動収支のうち前々年度における生産活動収支のみが前々年度に利用者に支払う賃金の総額以上</t>
    <phoneticPr fontId="2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</si>
  <si>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2"/>
  </si>
  <si>
    <t>⑤過去３年の生産活動収支のうち前年度及び前々年度の各年度における生産活動収支がいずれも当該各年度に利用者に支払う賃金の総額未満</t>
    <phoneticPr fontId="2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</si>
  <si>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2"/>
  </si>
  <si>
    <t>⑥過去３年の生産活動収支がいずれも当該各年度に利用者に支払う賃金の総額未満</t>
    <phoneticPr fontId="22"/>
  </si>
  <si>
    <t>小計（注2）</t>
    <rPh sb="0" eb="2">
      <t>ショウケイ</t>
    </rPh>
    <rPh sb="3" eb="4">
      <t>チュウ</t>
    </rPh>
    <phoneticPr fontId="22"/>
  </si>
  <si>
    <t>（※）８項目の合計点に応じた点数</t>
    <phoneticPr fontId="22"/>
  </si>
  <si>
    <t>（注2）5以上:15点、4～3：5点、2点以下：0点</t>
    <phoneticPr fontId="22"/>
  </si>
  <si>
    <t>①60点 ②50点 ③40点 ④20点 ⑤－10点 ⑥－20点</t>
    <rPh sb="3" eb="4">
      <t>テン</t>
    </rPh>
    <rPh sb="8" eb="9">
      <t>テン</t>
    </rPh>
    <rPh sb="13" eb="14">
      <t>テン</t>
    </rPh>
    <rPh sb="18" eb="19">
      <t>テン</t>
    </rPh>
    <phoneticPr fontId="22"/>
  </si>
  <si>
    <t>（Ⅴ）地域連携活動</t>
  </si>
  <si>
    <t>（Ⅲ）多様な働き方（※）</t>
    <rPh sb="3" eb="5">
      <t>タヨウ</t>
    </rPh>
    <rPh sb="6" eb="7">
      <t>ハタラ</t>
    </rPh>
    <rPh sb="8" eb="9">
      <t>カタ</t>
    </rPh>
    <phoneticPr fontId="2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</si>
  <si>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</si>
  <si>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2"/>
  </si>
  <si>
    <t>　　　　　就業規則等で定めている</t>
    <rPh sb="5" eb="7">
      <t>シュウギョウ</t>
    </rPh>
    <rPh sb="7" eb="9">
      <t>キソク</t>
    </rPh>
    <rPh sb="9" eb="10">
      <t>トウ</t>
    </rPh>
    <rPh sb="11" eb="12">
      <t>サダ</t>
    </rPh>
    <phoneticPr fontId="22"/>
  </si>
  <si>
    <t>②利用者を職員として登用する制度</t>
    <phoneticPr fontId="22"/>
  </si>
  <si>
    <t>1事例以上ある場合:10点</t>
    <rPh sb="1" eb="3">
      <t>ジレイ</t>
    </rPh>
    <rPh sb="3" eb="5">
      <t>イジョウ</t>
    </rPh>
    <rPh sb="7" eb="9">
      <t>バアイ</t>
    </rPh>
    <rPh sb="12" eb="13">
      <t>テン</t>
    </rPh>
    <phoneticPr fontId="22"/>
  </si>
  <si>
    <t>（Ⅵ）経営改善計画</t>
    <rPh sb="3" eb="5">
      <t>ケイエイ</t>
    </rPh>
    <rPh sb="5" eb="7">
      <t>カイゼン</t>
    </rPh>
    <rPh sb="7" eb="9">
      <t>ケイカク</t>
    </rPh>
    <phoneticPr fontId="2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</si>
  <si>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2"/>
  </si>
  <si>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2"/>
  </si>
  <si>
    <t>④フレックスタイム制に係る労働条件</t>
    <rPh sb="9" eb="10">
      <t>セイ</t>
    </rPh>
    <rPh sb="11" eb="12">
      <t>カカ</t>
    </rPh>
    <rPh sb="13" eb="15">
      <t>ロウドウ</t>
    </rPh>
    <rPh sb="15" eb="17">
      <t>ジョウケン</t>
    </rPh>
    <phoneticPr fontId="22"/>
  </si>
  <si>
    <t>期限内に提出していない場合:-50点</t>
    <rPh sb="0" eb="3">
      <t>キゲンナイ</t>
    </rPh>
    <rPh sb="4" eb="6">
      <t>テイシュツ</t>
    </rPh>
    <rPh sb="11" eb="13">
      <t>バアイ</t>
    </rPh>
    <rPh sb="17" eb="18">
      <t>テン</t>
    </rPh>
    <phoneticPr fontId="22"/>
  </si>
  <si>
    <t>⑤短時間勤務に係る労働条件</t>
    <rPh sb="1" eb="4">
      <t>タンジカン</t>
    </rPh>
    <rPh sb="4" eb="6">
      <t>キンム</t>
    </rPh>
    <rPh sb="7" eb="8">
      <t>カカ</t>
    </rPh>
    <rPh sb="9" eb="11">
      <t>ロウドウ</t>
    </rPh>
    <rPh sb="11" eb="13">
      <t>ジョウケン</t>
    </rPh>
    <phoneticPr fontId="22"/>
  </si>
  <si>
    <t>（Ⅶ）利用者の知識・能力向上</t>
    <rPh sb="3" eb="6">
      <t>リヨウシャ</t>
    </rPh>
    <rPh sb="7" eb="9">
      <t>チシキ</t>
    </rPh>
    <rPh sb="10" eb="12">
      <t>ノウリョク</t>
    </rPh>
    <rPh sb="12" eb="14">
      <t>コウジョウ</t>
    </rPh>
    <phoneticPr fontId="2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</si>
  <si>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2"/>
  </si>
  <si>
    <t>⑥時差出勤制度に係る労働条件</t>
    <rPh sb="1" eb="3">
      <t>ジサ</t>
    </rPh>
    <rPh sb="3" eb="5">
      <t>シュッキン</t>
    </rPh>
    <rPh sb="5" eb="7">
      <t>セイド</t>
    </rPh>
    <rPh sb="8" eb="9">
      <t>カカ</t>
    </rPh>
    <rPh sb="10" eb="12">
      <t>ロウドウ</t>
    </rPh>
    <rPh sb="12" eb="14">
      <t>ジョウケン</t>
    </rPh>
    <phoneticPr fontId="2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</si>
  <si>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2"/>
  </si>
  <si>
    <t>⑧傷病休暇等の取得に関する事項</t>
    <rPh sb="1" eb="3">
      <t>ショウビョウ</t>
    </rPh>
    <rPh sb="3" eb="5">
      <t>キュウカ</t>
    </rPh>
    <rPh sb="5" eb="6">
      <t>トウ</t>
    </rPh>
    <rPh sb="7" eb="9">
      <t>シュトク</t>
    </rPh>
    <rPh sb="10" eb="11">
      <t>カン</t>
    </rPh>
    <rPh sb="13" eb="15">
      <t>ジコウ</t>
    </rPh>
    <phoneticPr fontId="22"/>
  </si>
  <si>
    <t>小計（注1）</t>
    <rPh sb="0" eb="2">
      <t>ショウケイ</t>
    </rPh>
    <rPh sb="3" eb="4">
      <t>チュウ</t>
    </rPh>
    <phoneticPr fontId="22"/>
  </si>
  <si>
    <t>（※）８項目の合計点に応じた点数</t>
    <rPh sb="14" eb="16">
      <t>テンスウ</t>
    </rPh>
    <phoneticPr fontId="22"/>
  </si>
  <si>
    <t>（注1）5以上:15点、4～3：5点、2点以下：0点</t>
    <rPh sb="1" eb="2">
      <t>チュウ</t>
    </rPh>
    <rPh sb="5" eb="7">
      <t>イジョウ</t>
    </rPh>
    <rPh sb="10" eb="11">
      <t>テン</t>
    </rPh>
    <rPh sb="17" eb="18">
      <t>テン</t>
    </rPh>
    <rPh sb="20" eb="21">
      <t>テン</t>
    </rPh>
    <rPh sb="21" eb="23">
      <t>イカ</t>
    </rPh>
    <rPh sb="25" eb="26">
      <t>テン</t>
    </rPh>
    <phoneticPr fontId="22"/>
  </si>
  <si>
    <t>項目</t>
    <rPh sb="0" eb="2">
      <t>コウモク</t>
    </rPh>
    <phoneticPr fontId="22"/>
  </si>
  <si>
    <t>点数</t>
    <rPh sb="0" eb="2">
      <t>テンスウ</t>
    </rPh>
    <phoneticPr fontId="22"/>
  </si>
  <si>
    <t>労働時間</t>
    <phoneticPr fontId="22"/>
  </si>
  <si>
    <t>5点</t>
    <rPh sb="1" eb="2">
      <t>テン</t>
    </rPh>
    <phoneticPr fontId="22"/>
  </si>
  <si>
    <t>20点</t>
    <rPh sb="2" eb="3">
      <t>テン</t>
    </rPh>
    <phoneticPr fontId="22"/>
  </si>
  <si>
    <t>30点</t>
    <rPh sb="2" eb="3">
      <t>テン</t>
    </rPh>
    <phoneticPr fontId="22"/>
  </si>
  <si>
    <t>40点</t>
    <rPh sb="2" eb="3">
      <t>テン</t>
    </rPh>
    <phoneticPr fontId="22"/>
  </si>
  <si>
    <t>55点</t>
    <rPh sb="2" eb="3">
      <t>テン</t>
    </rPh>
    <phoneticPr fontId="22"/>
  </si>
  <si>
    <t>65点</t>
    <rPh sb="2" eb="3">
      <t>テン</t>
    </rPh>
    <phoneticPr fontId="22"/>
  </si>
  <si>
    <t>80点</t>
    <rPh sb="2" eb="3">
      <t>テン</t>
    </rPh>
    <phoneticPr fontId="22"/>
  </si>
  <si>
    <t>90点</t>
    <rPh sb="2" eb="3">
      <t>テン</t>
    </rPh>
    <phoneticPr fontId="22"/>
  </si>
  <si>
    <t>生産活動</t>
    <phoneticPr fontId="22"/>
  </si>
  <si>
    <t>⁻20点</t>
    <phoneticPr fontId="22"/>
  </si>
  <si>
    <t>⁻10点</t>
    <rPh sb="3" eb="4">
      <t>テン</t>
    </rPh>
    <phoneticPr fontId="22"/>
  </si>
  <si>
    <t>50点</t>
    <rPh sb="2" eb="3">
      <t>テン</t>
    </rPh>
    <phoneticPr fontId="22"/>
  </si>
  <si>
    <t>60点</t>
    <rPh sb="2" eb="3">
      <t>テン</t>
    </rPh>
    <phoneticPr fontId="22"/>
  </si>
  <si>
    <t>合計</t>
    <rPh sb="0" eb="2">
      <t>ゴウケイ</t>
    </rPh>
    <phoneticPr fontId="22"/>
  </si>
  <si>
    <t>多様な働き方</t>
    <phoneticPr fontId="22"/>
  </si>
  <si>
    <t>0点</t>
    <rPh sb="1" eb="2">
      <t>テン</t>
    </rPh>
    <phoneticPr fontId="22"/>
  </si>
  <si>
    <t>15点</t>
    <rPh sb="2" eb="3">
      <t>テン</t>
    </rPh>
    <phoneticPr fontId="22"/>
  </si>
  <si>
    <t>／２００点</t>
    <rPh sb="4" eb="5">
      <t>テン</t>
    </rPh>
    <phoneticPr fontId="22"/>
  </si>
  <si>
    <t>支援力向上</t>
    <phoneticPr fontId="22"/>
  </si>
  <si>
    <t>地域連携活動</t>
    <phoneticPr fontId="22"/>
  </si>
  <si>
    <t>10点</t>
    <rPh sb="2" eb="3">
      <t>テン</t>
    </rPh>
    <phoneticPr fontId="22"/>
  </si>
  <si>
    <t>経営改善計画</t>
    <rPh sb="0" eb="2">
      <t>ケイエイ</t>
    </rPh>
    <rPh sb="2" eb="4">
      <t>カイゼン</t>
    </rPh>
    <rPh sb="4" eb="6">
      <t>ケイカク</t>
    </rPh>
    <phoneticPr fontId="22"/>
  </si>
  <si>
    <t>⁻50点</t>
    <rPh sb="3" eb="4">
      <t>テン</t>
    </rPh>
    <phoneticPr fontId="22"/>
  </si>
  <si>
    <t>利用者の知識・能力向上</t>
    <rPh sb="0" eb="3">
      <t>リヨウシャ</t>
    </rPh>
    <rPh sb="4" eb="6">
      <t>チシキ</t>
    </rPh>
    <rPh sb="7" eb="9">
      <t>ノウリョク</t>
    </rPh>
    <rPh sb="9" eb="11">
      <t>コウジョウ</t>
    </rPh>
    <phoneticPr fontId="22"/>
  </si>
  <si>
    <t>別添２</t>
    <rPh sb="0" eb="2">
      <t>ベッテン</t>
    </rPh>
    <phoneticPr fontId="22"/>
  </si>
  <si>
    <t>就労継続支援Ａ型事業所におけるスコア表（実績Ⅰ～Ⅳ、Ⅵ）</t>
    <rPh sb="20" eb="22">
      <t>ジッセキ</t>
    </rPh>
    <phoneticPr fontId="22"/>
  </si>
  <si>
    <t>前年度（　　　年度）</t>
    <rPh sb="0" eb="3">
      <t>ゼンネンド</t>
    </rPh>
    <rPh sb="7" eb="9">
      <t>ネンド</t>
    </rPh>
    <phoneticPr fontId="22"/>
  </si>
  <si>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2"/>
  </si>
  <si>
    <t>雇用契約を締結していた延べ利用者数</t>
    <rPh sb="0" eb="2">
      <t>コヨウ</t>
    </rPh>
    <rPh sb="2" eb="4">
      <t>ケイヤク</t>
    </rPh>
    <rPh sb="5" eb="7">
      <t>テイケツ</t>
    </rPh>
    <rPh sb="11" eb="12">
      <t>ノ</t>
    </rPh>
    <rPh sb="13" eb="16">
      <t>リヨウシャ</t>
    </rPh>
    <rPh sb="16" eb="17">
      <t>スウ</t>
    </rPh>
    <phoneticPr fontId="22"/>
  </si>
  <si>
    <t>利用者の１日の平均労働時間数</t>
    <rPh sb="0" eb="3">
      <t>リヨウシャ</t>
    </rPh>
    <rPh sb="5" eb="6">
      <t>ニチ</t>
    </rPh>
    <rPh sb="7" eb="9">
      <t>ヘイキン</t>
    </rPh>
    <rPh sb="9" eb="11">
      <t>ロウドウ</t>
    </rPh>
    <rPh sb="11" eb="13">
      <t>ジカン</t>
    </rPh>
    <rPh sb="13" eb="14">
      <t>スウ</t>
    </rPh>
    <phoneticPr fontId="22"/>
  </si>
  <si>
    <t>時間</t>
    <rPh sb="0" eb="2">
      <t>ジカン</t>
    </rPh>
    <phoneticPr fontId="22"/>
  </si>
  <si>
    <t>人</t>
    <rPh sb="0" eb="1">
      <t>ニン</t>
    </rPh>
    <phoneticPr fontId="22"/>
  </si>
  <si>
    <t>（Ⅱ）生産活動</t>
    <phoneticPr fontId="22"/>
  </si>
  <si>
    <t>　</t>
    <phoneticPr fontId="22"/>
  </si>
  <si>
    <t>会計期間（　　月～　　月）</t>
    <rPh sb="0" eb="2">
      <t>カイケイ</t>
    </rPh>
    <rPh sb="2" eb="4">
      <t>キカン</t>
    </rPh>
    <rPh sb="7" eb="8">
      <t>ガツ</t>
    </rPh>
    <rPh sb="11" eb="12">
      <t>ガツ</t>
    </rPh>
    <phoneticPr fontId="22"/>
  </si>
  <si>
    <t>前々々年度（　　　年度）</t>
    <rPh sb="0" eb="2">
      <t>ゼンゼン</t>
    </rPh>
    <rPh sb="3" eb="5">
      <t>ネンド</t>
    </rPh>
    <rPh sb="9" eb="11">
      <t>ネンド</t>
    </rPh>
    <phoneticPr fontId="22"/>
  </si>
  <si>
    <t>生産活動収入から経費を除いた額</t>
    <rPh sb="0" eb="2">
      <t>セイサン</t>
    </rPh>
    <rPh sb="2" eb="4">
      <t>カツドウ</t>
    </rPh>
    <rPh sb="4" eb="6">
      <t>シュウニュウ</t>
    </rPh>
    <rPh sb="8" eb="10">
      <t>ケイヒ</t>
    </rPh>
    <rPh sb="11" eb="12">
      <t>ノゾ</t>
    </rPh>
    <rPh sb="14" eb="15">
      <t>ガク</t>
    </rPh>
    <phoneticPr fontId="22"/>
  </si>
  <si>
    <t>利用者に支払った賃金総額</t>
    <rPh sb="0" eb="3">
      <t>リヨウシャ</t>
    </rPh>
    <rPh sb="4" eb="6">
      <t>シハラ</t>
    </rPh>
    <rPh sb="8" eb="10">
      <t>チンギン</t>
    </rPh>
    <rPh sb="10" eb="12">
      <t>ソウガク</t>
    </rPh>
    <phoneticPr fontId="22"/>
  </si>
  <si>
    <t>収支</t>
    <rPh sb="0" eb="2">
      <t>シュウシ</t>
    </rPh>
    <phoneticPr fontId="22"/>
  </si>
  <si>
    <t>円</t>
    <rPh sb="0" eb="1">
      <t>エン</t>
    </rPh>
    <phoneticPr fontId="22"/>
  </si>
  <si>
    <t>前々年度（　　　年度）</t>
    <rPh sb="0" eb="2">
      <t>ゼンゼン</t>
    </rPh>
    <rPh sb="2" eb="4">
      <t>ネンド</t>
    </rPh>
    <rPh sb="8" eb="10">
      <t>ネンド</t>
    </rPh>
    <phoneticPr fontId="22"/>
  </si>
  <si>
    <t>前年度　（　　　年度）</t>
    <rPh sb="0" eb="3">
      <t>ゼンネンドネンド</t>
    </rPh>
    <rPh sb="8" eb="10">
      <t>ネンド</t>
    </rPh>
    <phoneticPr fontId="22"/>
  </si>
  <si>
    <t>（Ⅲ）多様な働き方</t>
    <rPh sb="3" eb="5">
      <t>タヨウ</t>
    </rPh>
    <rPh sb="6" eb="7">
      <t>ハタラ</t>
    </rPh>
    <rPh sb="8" eb="9">
      <t>カタ</t>
    </rPh>
    <phoneticPr fontId="22"/>
  </si>
  <si>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22"/>
  </si>
  <si>
    <t>③在宅勤務に係る労働条件及び服務規律</t>
    <phoneticPr fontId="22"/>
  </si>
  <si>
    <t>◎免許・資格取得、検定の受検勧奨</t>
    <rPh sb="1" eb="3">
      <t>メンキョ</t>
    </rPh>
    <rPh sb="4" eb="6">
      <t>シカク</t>
    </rPh>
    <rPh sb="6" eb="8">
      <t>シュトク</t>
    </rPh>
    <rPh sb="9" eb="11">
      <t>ケンテイ</t>
    </rPh>
    <rPh sb="12" eb="14">
      <t>ジュケン</t>
    </rPh>
    <rPh sb="14" eb="16">
      <t>カンショウ</t>
    </rPh>
    <phoneticPr fontId="22"/>
  </si>
  <si>
    <t>◎利用者を職員として登用する制度を</t>
    <phoneticPr fontId="22"/>
  </si>
  <si>
    <t>在宅勤務に係る労働条件及び服務規律</t>
  </si>
  <si>
    <t>に関する制度を定めている</t>
    <rPh sb="7" eb="8">
      <t>サダ</t>
    </rPh>
    <phoneticPr fontId="22"/>
  </si>
  <si>
    <t>定めている</t>
    <phoneticPr fontId="22"/>
  </si>
  <si>
    <t>に関する制度を定めている</t>
    <rPh sb="1" eb="2">
      <t>カン</t>
    </rPh>
    <rPh sb="4" eb="6">
      <t>セイド</t>
    </rPh>
    <rPh sb="7" eb="8">
      <t>サダ</t>
    </rPh>
    <phoneticPr fontId="22"/>
  </si>
  <si>
    <t>④フレックスタイム制に係る労働条件</t>
    <rPh sb="9" eb="10">
      <t>セイ</t>
    </rPh>
    <rPh sb="11" eb="12">
      <t>カカ</t>
    </rPh>
    <phoneticPr fontId="22"/>
  </si>
  <si>
    <t>⑥時差出勤制度に係る労働条件</t>
    <rPh sb="1" eb="3">
      <t>ジサ</t>
    </rPh>
    <rPh sb="3" eb="5">
      <t>シュッキン</t>
    </rPh>
    <rPh sb="5" eb="7">
      <t>セイド</t>
    </rPh>
    <rPh sb="8" eb="9">
      <t>カカワ</t>
    </rPh>
    <rPh sb="10" eb="12">
      <t>ロウドウ</t>
    </rPh>
    <rPh sb="12" eb="14">
      <t>ジョウケン</t>
    </rPh>
    <phoneticPr fontId="22"/>
  </si>
  <si>
    <t>◎フレックスタイム制に係る労働条件を</t>
    <rPh sb="9" eb="10">
      <t>セイ</t>
    </rPh>
    <rPh sb="11" eb="12">
      <t>カカ</t>
    </rPh>
    <rPh sb="13" eb="15">
      <t>ロウドウ</t>
    </rPh>
    <rPh sb="15" eb="17">
      <t>ジョウケン</t>
    </rPh>
    <phoneticPr fontId="22"/>
  </si>
  <si>
    <t>◎短時間勤務に係る労働条件を</t>
    <rPh sb="1" eb="4">
      <t>タンジカン</t>
    </rPh>
    <rPh sb="4" eb="6">
      <t>キンム</t>
    </rPh>
    <rPh sb="7" eb="8">
      <t>カカ</t>
    </rPh>
    <rPh sb="9" eb="11">
      <t>ロウドウ</t>
    </rPh>
    <rPh sb="11" eb="13">
      <t>ジョウケンニンズウ</t>
    </rPh>
    <phoneticPr fontId="22"/>
  </si>
  <si>
    <t>◎時差出勤制度に係る労働条件を</t>
    <rPh sb="1" eb="3">
      <t>ジサ</t>
    </rPh>
    <rPh sb="3" eb="5">
      <t>シュッキン</t>
    </rPh>
    <rPh sb="5" eb="7">
      <t>セイド</t>
    </rPh>
    <rPh sb="8" eb="9">
      <t>カカ</t>
    </rPh>
    <rPh sb="10" eb="12">
      <t>ロウドウ</t>
    </rPh>
    <rPh sb="12" eb="14">
      <t>ジョウケンニンズウ</t>
    </rPh>
    <phoneticPr fontId="22"/>
  </si>
  <si>
    <t>定めている</t>
    <rPh sb="0" eb="1">
      <t>サダ</t>
    </rPh>
    <phoneticPr fontId="22"/>
  </si>
  <si>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22"/>
  </si>
  <si>
    <t>◎傷病休暇等の取得に関する事項を</t>
    <rPh sb="1" eb="3">
      <t>ショウビョウ</t>
    </rPh>
    <rPh sb="3" eb="5">
      <t>キュウカ</t>
    </rPh>
    <rPh sb="5" eb="6">
      <t>トウ</t>
    </rPh>
    <rPh sb="7" eb="9">
      <t>シュトク</t>
    </rPh>
    <rPh sb="10" eb="11">
      <t>ニンズウ</t>
    </rPh>
    <phoneticPr fontId="22"/>
  </si>
  <si>
    <t>を定めている</t>
    <rPh sb="1" eb="2">
      <t>サダ</t>
    </rPh>
    <phoneticPr fontId="22"/>
  </si>
  <si>
    <t>（Ⅳ）　支援力向上</t>
    <phoneticPr fontId="22"/>
  </si>
  <si>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22"/>
  </si>
  <si>
    <t>①研修計画に基づいた外部研修会又は内部研修会</t>
    <phoneticPr fontId="22"/>
  </si>
  <si>
    <t>②研修、学会等又は学会誌等において発表</t>
    <phoneticPr fontId="22"/>
  </si>
  <si>
    <t>③視察・実習の実施又は受け入れ</t>
    <phoneticPr fontId="22"/>
  </si>
  <si>
    <t>◎研修計画を策定している</t>
    <rPh sb="1" eb="3">
      <t>ケンシュウ</t>
    </rPh>
    <rPh sb="3" eb="5">
      <t>ケイカク</t>
    </rPh>
    <rPh sb="6" eb="8">
      <t>サクテイ</t>
    </rPh>
    <phoneticPr fontId="22"/>
  </si>
  <si>
    <t>◎研修、学会等又は学会誌等において</t>
    <rPh sb="1" eb="3">
      <t>ケンシュウ</t>
    </rPh>
    <rPh sb="4" eb="6">
      <t>ガッカイ</t>
    </rPh>
    <rPh sb="6" eb="7">
      <t>トウ</t>
    </rPh>
    <rPh sb="7" eb="8">
      <t>マタ</t>
    </rPh>
    <rPh sb="9" eb="12">
      <t>ガッカイシ</t>
    </rPh>
    <rPh sb="12" eb="13">
      <t>トウ</t>
    </rPh>
    <phoneticPr fontId="22"/>
  </si>
  <si>
    <t>◎先進的事業者の視察・実習の実施している</t>
    <rPh sb="1" eb="4">
      <t>センシンテキ</t>
    </rPh>
    <rPh sb="4" eb="7">
      <t>ジギョウシャ</t>
    </rPh>
    <rPh sb="8" eb="10">
      <t>シサツ</t>
    </rPh>
    <rPh sb="11" eb="13">
      <t>ジッシュウ</t>
    </rPh>
    <rPh sb="14" eb="16">
      <t>ジッシ</t>
    </rPh>
    <phoneticPr fontId="22"/>
  </si>
  <si>
    <t>◎外部研修、もしくは内部研修を</t>
    <rPh sb="1" eb="3">
      <t>ガイブ</t>
    </rPh>
    <rPh sb="3" eb="5">
      <t>ケンシュウ</t>
    </rPh>
    <rPh sb="10" eb="12">
      <t>ナイブ</t>
    </rPh>
    <rPh sb="12" eb="14">
      <t>ケンシュウ</t>
    </rPh>
    <phoneticPr fontId="22"/>
  </si>
  <si>
    <t>　１回以上発表している</t>
    <rPh sb="2" eb="3">
      <t>カイ</t>
    </rPh>
    <rPh sb="3" eb="5">
      <t>イジョウ</t>
    </rPh>
    <rPh sb="5" eb="7">
      <t>ハッピョウ</t>
    </rPh>
    <phoneticPr fontId="22"/>
  </si>
  <si>
    <t>もしくは、他の事業所の視察・実習を受け入れている</t>
    <rPh sb="5" eb="6">
      <t>タ</t>
    </rPh>
    <rPh sb="7" eb="10">
      <t>ジギョウショ</t>
    </rPh>
    <rPh sb="11" eb="13">
      <t>シサツ</t>
    </rPh>
    <rPh sb="14" eb="16">
      <t>ジッシュウ</t>
    </rPh>
    <rPh sb="17" eb="18">
      <t>ウ</t>
    </rPh>
    <rPh sb="19" eb="20">
      <t>イ</t>
    </rPh>
    <phoneticPr fontId="22"/>
  </si>
  <si>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</si>
  <si>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22"/>
  </si>
  <si>
    <r>
      <t>※</t>
    </r>
    <r>
      <rPr>
        <sz val="10"/>
        <color theme="1"/>
        <rFont val="ＭＳ ゴシック"/>
        <family val="3"/>
        <charset val="128"/>
      </rPr>
      <t>先進的事業者名</t>
    </r>
    <rPh sb="1" eb="4">
      <t>センシンテキ</t>
    </rPh>
    <rPh sb="4" eb="7">
      <t>ジギョウシャ</t>
    </rPh>
    <rPh sb="7" eb="8">
      <t>メイ</t>
    </rPh>
    <phoneticPr fontId="22"/>
  </si>
  <si>
    <t xml:space="preserve"> 実施日</t>
    <rPh sb="1" eb="3">
      <t>ジッシ</t>
    </rPh>
    <rPh sb="3" eb="4">
      <t>ビ</t>
    </rPh>
    <phoneticPr fontId="22"/>
  </si>
  <si>
    <t xml:space="preserve"> 実施日/ 参加者数</t>
    <rPh sb="1" eb="3">
      <t>ジッシ</t>
    </rPh>
    <rPh sb="3" eb="4">
      <t>ビ</t>
    </rPh>
    <rPh sb="6" eb="10">
      <t>サンカシャスウ</t>
    </rPh>
    <phoneticPr fontId="22"/>
  </si>
  <si>
    <t>※研修名</t>
    <rPh sb="1" eb="3">
      <t>ケンシュウ</t>
    </rPh>
    <rPh sb="3" eb="4">
      <t>メイ</t>
    </rPh>
    <phoneticPr fontId="22"/>
  </si>
  <si>
    <r>
      <rPr>
        <sz val="6"/>
        <color theme="1"/>
        <rFont val="ＭＳ ゴシック"/>
        <family val="3"/>
        <charset val="128"/>
      </rPr>
      <t>※</t>
    </r>
    <r>
      <rPr>
        <sz val="10"/>
        <color theme="1"/>
        <rFont val="ＭＳ ゴシック"/>
        <family val="3"/>
        <charset val="128"/>
      </rPr>
      <t>学会誌等名</t>
    </r>
    <rPh sb="5" eb="6">
      <t>メイ</t>
    </rPh>
    <phoneticPr fontId="22"/>
  </si>
  <si>
    <r>
      <t>※</t>
    </r>
    <r>
      <rPr>
        <sz val="10"/>
        <color theme="1"/>
        <rFont val="ＭＳ ゴシック"/>
        <family val="3"/>
        <charset val="128"/>
      </rPr>
      <t>他の事業所名</t>
    </r>
    <rPh sb="1" eb="2">
      <t>タ</t>
    </rPh>
    <rPh sb="3" eb="6">
      <t>ジギョウショ</t>
    </rPh>
    <rPh sb="6" eb="7">
      <t>メイ</t>
    </rPh>
    <phoneticPr fontId="22"/>
  </si>
  <si>
    <r>
      <t xml:space="preserve">  </t>
    </r>
    <r>
      <rPr>
        <sz val="10"/>
        <color theme="1"/>
        <rFont val="ＭＳ ゴシック"/>
        <family val="3"/>
        <charset val="128"/>
      </rPr>
      <t>研修講師</t>
    </r>
    <rPh sb="2" eb="4">
      <t>ケンシュウ</t>
    </rPh>
    <rPh sb="4" eb="6">
      <t>コウシ</t>
    </rPh>
    <phoneticPr fontId="22"/>
  </si>
  <si>
    <t xml:space="preserve"> 掲載日</t>
    <rPh sb="1" eb="3">
      <t>ケイサイ</t>
    </rPh>
    <phoneticPr fontId="22"/>
  </si>
  <si>
    <t xml:space="preserve">  実施日・受講者数</t>
    <rPh sb="2" eb="4">
      <t>ジッシ</t>
    </rPh>
    <rPh sb="4" eb="5">
      <t>ビ</t>
    </rPh>
    <rPh sb="6" eb="9">
      <t>ジュコウシャ</t>
    </rPh>
    <rPh sb="9" eb="10">
      <t>スウ</t>
    </rPh>
    <phoneticPr fontId="22"/>
  </si>
  <si>
    <t xml:space="preserve"> 発表テーマ</t>
    <rPh sb="1" eb="3">
      <t>ハッピョウ</t>
    </rPh>
    <phoneticPr fontId="22"/>
  </si>
  <si>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22"/>
  </si>
  <si>
    <t>◎職員の人事評価制度を整備している</t>
    <rPh sb="1" eb="3">
      <t>ショクイン</t>
    </rPh>
    <rPh sb="4" eb="6">
      <t>ジンジ</t>
    </rPh>
    <rPh sb="6" eb="8">
      <t>ヒョウカ</t>
    </rPh>
    <rPh sb="8" eb="10">
      <t>セイド</t>
    </rPh>
    <rPh sb="11" eb="13">
      <t>セイビ</t>
    </rPh>
    <phoneticPr fontId="22"/>
  </si>
  <si>
    <t>◎ピアサポーターを配置している</t>
    <rPh sb="9" eb="11">
      <t>ハイチ</t>
    </rPh>
    <phoneticPr fontId="22"/>
  </si>
  <si>
    <t>参加している。</t>
    <rPh sb="0" eb="2">
      <t>サンカ</t>
    </rPh>
    <phoneticPr fontId="22"/>
  </si>
  <si>
    <t>◎当該人事評価制度を周知している</t>
    <rPh sb="1" eb="3">
      <t>トウガイ</t>
    </rPh>
    <rPh sb="3" eb="5">
      <t>ジンジ</t>
    </rPh>
    <rPh sb="5" eb="7">
      <t>ヒョウカ</t>
    </rPh>
    <rPh sb="7" eb="9">
      <t>セイド</t>
    </rPh>
    <rPh sb="10" eb="12">
      <t>シュウチ</t>
    </rPh>
    <phoneticPr fontId="22"/>
  </si>
  <si>
    <t>◎当該ピアサポーターは「障害者ﾋﾟｱｻﾎﾟｰﾄ研修」</t>
    <rPh sb="1" eb="3">
      <t>トウガイ</t>
    </rPh>
    <rPh sb="12" eb="15">
      <t>ショウガイシャ</t>
    </rPh>
    <rPh sb="23" eb="25">
      <t>ケンシュウ</t>
    </rPh>
    <phoneticPr fontId="22"/>
  </si>
  <si>
    <r>
      <t>※</t>
    </r>
    <r>
      <rPr>
        <sz val="10"/>
        <color theme="1"/>
        <rFont val="ＭＳ ゴシック"/>
        <family val="3"/>
        <charset val="128"/>
      </rPr>
      <t>商談会等名</t>
    </r>
    <rPh sb="1" eb="4">
      <t>ショウダンカイ</t>
    </rPh>
    <rPh sb="4" eb="5">
      <t>トウ</t>
    </rPh>
    <rPh sb="5" eb="6">
      <t>ガクメイ</t>
    </rPh>
    <phoneticPr fontId="22"/>
  </si>
  <si>
    <t>人事評価制度の制定日</t>
    <rPh sb="0" eb="2">
      <t>ジンジ</t>
    </rPh>
    <rPh sb="2" eb="4">
      <t>ヒョウカ</t>
    </rPh>
    <rPh sb="4" eb="6">
      <t>セイド</t>
    </rPh>
    <rPh sb="7" eb="9">
      <t>セイテイ</t>
    </rPh>
    <rPh sb="9" eb="10">
      <t>ビ</t>
    </rPh>
    <phoneticPr fontId="22"/>
  </si>
  <si>
    <t>　を受講している</t>
    <rPh sb="2" eb="4">
      <t>ジュコウ</t>
    </rPh>
    <phoneticPr fontId="22"/>
  </si>
  <si>
    <t xml:space="preserve"> 主催者名</t>
    <rPh sb="1" eb="4">
      <t>シュサイシャ</t>
    </rPh>
    <rPh sb="4" eb="5">
      <t>メイ</t>
    </rPh>
    <phoneticPr fontId="22"/>
  </si>
  <si>
    <t>人事評価制度の対象職員数</t>
    <rPh sb="0" eb="2">
      <t>ジンジ</t>
    </rPh>
    <rPh sb="2" eb="4">
      <t>ヒョウカ</t>
    </rPh>
    <rPh sb="4" eb="6">
      <t>セイド</t>
    </rPh>
    <rPh sb="7" eb="9">
      <t>タイショウ</t>
    </rPh>
    <rPh sb="9" eb="12">
      <t>ショクインスウ</t>
    </rPh>
    <phoneticPr fontId="22"/>
  </si>
  <si>
    <t>名</t>
    <rPh sb="0" eb="1">
      <t>メイ</t>
    </rPh>
    <phoneticPr fontId="22"/>
  </si>
  <si>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22"/>
  </si>
  <si>
    <t xml:space="preserve"> 日時</t>
    <rPh sb="1" eb="3">
      <t>ニチジ</t>
    </rPh>
    <phoneticPr fontId="22"/>
  </si>
  <si>
    <t>うち昇給・昇格を行った者</t>
    <rPh sb="2" eb="4">
      <t>ショウキュウ</t>
    </rPh>
    <rPh sb="5" eb="7">
      <t>ショウカク</t>
    </rPh>
    <rPh sb="8" eb="9">
      <t>オコナ</t>
    </rPh>
    <rPh sb="11" eb="12">
      <t>モノ</t>
    </rPh>
    <phoneticPr fontId="22"/>
  </si>
  <si>
    <t xml:space="preserve"> 就業時間</t>
    <rPh sb="1" eb="3">
      <t>シュウギョウ</t>
    </rPh>
    <rPh sb="3" eb="5">
      <t>ジカン</t>
    </rPh>
    <phoneticPr fontId="22"/>
  </si>
  <si>
    <t xml:space="preserve"> 内容</t>
    <rPh sb="1" eb="3">
      <t>ナイヨウ</t>
    </rPh>
    <phoneticPr fontId="22"/>
  </si>
  <si>
    <t>当該人事評価制度の周知方法</t>
    <rPh sb="0" eb="2">
      <t>トウガイ</t>
    </rPh>
    <rPh sb="2" eb="4">
      <t>ジンジ</t>
    </rPh>
    <rPh sb="4" eb="6">
      <t>ヒョウカ</t>
    </rPh>
    <rPh sb="6" eb="8">
      <t>セイド</t>
    </rPh>
    <rPh sb="9" eb="11">
      <t>シュウチ</t>
    </rPh>
    <rPh sb="11" eb="13">
      <t>ホウホウ</t>
    </rPh>
    <phoneticPr fontId="22"/>
  </si>
  <si>
    <t xml:space="preserve"> 職務内容</t>
    <rPh sb="1" eb="3">
      <t>ショクム</t>
    </rPh>
    <rPh sb="3" eb="5">
      <t>ナイヨウ</t>
    </rPh>
    <phoneticPr fontId="22"/>
  </si>
  <si>
    <t>⑦第三者評価</t>
    <rPh sb="1" eb="4">
      <t>ダイサンシャ</t>
    </rPh>
    <rPh sb="4" eb="6">
      <t>ヒョウカ</t>
    </rPh>
    <phoneticPr fontId="22"/>
  </si>
  <si>
    <t>⑧国際標準化規格が定めた規格等の認証等</t>
    <phoneticPr fontId="22"/>
  </si>
  <si>
    <t>◎前年度末日から過去３年以内に</t>
    <rPh sb="1" eb="4">
      <t>ゼンネンド</t>
    </rPh>
    <rPh sb="4" eb="6">
      <t>マツジツ</t>
    </rPh>
    <rPh sb="8" eb="10">
      <t>カコ</t>
    </rPh>
    <rPh sb="11" eb="12">
      <t>ネン</t>
    </rPh>
    <rPh sb="12" eb="14">
      <t>イナイ</t>
    </rPh>
    <phoneticPr fontId="22"/>
  </si>
  <si>
    <t>◎ＩＳＯが制定したマネジメント</t>
    <rPh sb="5" eb="7">
      <t>セイテイ</t>
    </rPh>
    <phoneticPr fontId="22"/>
  </si>
  <si>
    <t>　福祉サービス第三者評価を受けている</t>
    <rPh sb="1" eb="3">
      <t>フクシ</t>
    </rPh>
    <rPh sb="7" eb="10">
      <t>ダイサンシャ</t>
    </rPh>
    <rPh sb="10" eb="12">
      <t>ヒョウカ</t>
    </rPh>
    <rPh sb="13" eb="14">
      <t>ウ</t>
    </rPh>
    <phoneticPr fontId="22"/>
  </si>
  <si>
    <t>　規格等の認証等を受けている</t>
    <rPh sb="1" eb="3">
      <t>キカク</t>
    </rPh>
    <rPh sb="3" eb="4">
      <t>トウ</t>
    </rPh>
    <rPh sb="5" eb="7">
      <t>ニンショウ</t>
    </rPh>
    <rPh sb="7" eb="8">
      <t>トウ</t>
    </rPh>
    <rPh sb="9" eb="10">
      <t>ウ</t>
    </rPh>
    <phoneticPr fontId="22"/>
  </si>
  <si>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22"/>
  </si>
  <si>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22"/>
  </si>
  <si>
    <t xml:space="preserve"> 第三者評価機関</t>
    <rPh sb="1" eb="4">
      <t>ダイサンシャ</t>
    </rPh>
    <rPh sb="4" eb="6">
      <t>ヒョウカ</t>
    </rPh>
    <rPh sb="6" eb="8">
      <t>キカン</t>
    </rPh>
    <phoneticPr fontId="22"/>
  </si>
  <si>
    <t xml:space="preserve"> 規格等の内容</t>
    <rPh sb="1" eb="3">
      <t>キカク</t>
    </rPh>
    <rPh sb="3" eb="4">
      <t>トウ</t>
    </rPh>
    <rPh sb="5" eb="7">
      <t>ナイヨウ</t>
    </rPh>
    <phoneticPr fontId="22"/>
  </si>
  <si>
    <t>（Ⅵ）　経営改善計画</t>
    <rPh sb="4" eb="6">
      <t>ケイエイ</t>
    </rPh>
    <rPh sb="6" eb="8">
      <t>カイゼン</t>
    </rPh>
    <rPh sb="8" eb="10">
      <t/>
    </rPh>
    <phoneticPr fontId="22"/>
  </si>
  <si>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22"/>
  </si>
  <si>
    <t>　経営改善計画書へ提出した。</t>
    <phoneticPr fontId="22"/>
  </si>
  <si>
    <t>※受理日</t>
    <rPh sb="1" eb="3">
      <t>ジュリ</t>
    </rPh>
    <rPh sb="3" eb="4">
      <t>ヒ</t>
    </rPh>
    <phoneticPr fontId="22"/>
  </si>
  <si>
    <t>月</t>
    <rPh sb="0" eb="1">
      <t>ツキ</t>
    </rPh>
    <phoneticPr fontId="22"/>
  </si>
  <si>
    <t>日</t>
    <rPh sb="0" eb="1">
      <t>ヒ</t>
    </rPh>
    <phoneticPr fontId="22"/>
  </si>
  <si>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2"/>
  </si>
  <si>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22"/>
  </si>
  <si>
    <t>地域連携活動の概要</t>
    <rPh sb="0" eb="2">
      <t>チイキ</t>
    </rPh>
    <rPh sb="2" eb="4">
      <t>レンケイ</t>
    </rPh>
    <rPh sb="4" eb="6">
      <t>カツドウ</t>
    </rPh>
    <rPh sb="7" eb="9">
      <t>ガイヨウ</t>
    </rPh>
    <phoneticPr fontId="22"/>
  </si>
  <si>
    <t>＜活動内容＞</t>
    <rPh sb="1" eb="3">
      <t>カツドウ</t>
    </rPh>
    <rPh sb="3" eb="5">
      <t>ナイヨウ</t>
    </rPh>
    <phoneticPr fontId="22"/>
  </si>
  <si>
    <t>＜活動の様子＞</t>
    <rPh sb="1" eb="3">
      <t>カツドウ</t>
    </rPh>
    <rPh sb="4" eb="6">
      <t>ヨウス</t>
    </rPh>
    <phoneticPr fontId="22"/>
  </si>
  <si>
    <t>活動場所</t>
    <rPh sb="0" eb="2">
      <t>カツドウ</t>
    </rPh>
    <rPh sb="2" eb="4">
      <t>バショ</t>
    </rPh>
    <phoneticPr fontId="22"/>
  </si>
  <si>
    <t>活動の様子の写真</t>
    <rPh sb="0" eb="2">
      <t>カツドウ</t>
    </rPh>
    <rPh sb="3" eb="5">
      <t>ヨウス</t>
    </rPh>
    <rPh sb="6" eb="8">
      <t>シャシン</t>
    </rPh>
    <phoneticPr fontId="22"/>
  </si>
  <si>
    <t>実施日程</t>
    <rPh sb="0" eb="2">
      <t>ジッシ</t>
    </rPh>
    <rPh sb="2" eb="4">
      <t>ニッテイ</t>
    </rPh>
    <phoneticPr fontId="22"/>
  </si>
  <si>
    <t>成果物の写真</t>
    <rPh sb="0" eb="3">
      <t>セイカブツ</t>
    </rPh>
    <rPh sb="4" eb="6">
      <t>シャシン</t>
    </rPh>
    <phoneticPr fontId="22"/>
  </si>
  <si>
    <t>実施した生産活動・施設外就労の概要</t>
    <rPh sb="0" eb="2">
      <t>ジッシ</t>
    </rPh>
    <phoneticPr fontId="22"/>
  </si>
  <si>
    <t>活動内容の追加コメント</t>
    <rPh sb="0" eb="2">
      <t>カツドウ</t>
    </rPh>
    <rPh sb="2" eb="4">
      <t>ナイヨウ</t>
    </rPh>
    <rPh sb="5" eb="7">
      <t>ツイカ</t>
    </rPh>
    <phoneticPr fontId="22"/>
  </si>
  <si>
    <t>利用者数　等</t>
    <rPh sb="0" eb="3">
      <t>リヨウシャ</t>
    </rPh>
    <rPh sb="3" eb="4">
      <t>スウ</t>
    </rPh>
    <rPh sb="5" eb="6">
      <t>トウ</t>
    </rPh>
    <phoneticPr fontId="22"/>
  </si>
  <si>
    <t>＜目的＞</t>
    <rPh sb="1" eb="3">
      <t>モクテキ</t>
    </rPh>
    <phoneticPr fontId="22"/>
  </si>
  <si>
    <t>地域連携活動のねらい</t>
    <rPh sb="0" eb="2">
      <t>チイキ</t>
    </rPh>
    <rPh sb="2" eb="4">
      <t>レンケイ</t>
    </rPh>
    <rPh sb="4" eb="6">
      <t>カツドウ</t>
    </rPh>
    <phoneticPr fontId="22"/>
  </si>
  <si>
    <t>地域にとってのメリット</t>
    <rPh sb="0" eb="2">
      <t>チイキ</t>
    </rPh>
    <phoneticPr fontId="22"/>
  </si>
  <si>
    <t>対象者にとってのメリット</t>
    <rPh sb="0" eb="3">
      <t>タイショウシャ</t>
    </rPh>
    <phoneticPr fontId="22"/>
  </si>
  <si>
    <t>＜成果＞</t>
    <rPh sb="1" eb="3">
      <t>セイカ</t>
    </rPh>
    <phoneticPr fontId="22"/>
  </si>
  <si>
    <t>実施した結果</t>
    <rPh sb="0" eb="2">
      <t>ジッシ</t>
    </rPh>
    <rPh sb="4" eb="6">
      <t>ケッカ</t>
    </rPh>
    <phoneticPr fontId="22"/>
  </si>
  <si>
    <t>得られた成果</t>
    <rPh sb="0" eb="1">
      <t>エ</t>
    </rPh>
    <rPh sb="4" eb="6">
      <t>セイカ</t>
    </rPh>
    <phoneticPr fontId="22"/>
  </si>
  <si>
    <t>課題点</t>
    <rPh sb="0" eb="2">
      <t>カダイ</t>
    </rPh>
    <rPh sb="2" eb="3">
      <t>テン</t>
    </rPh>
    <phoneticPr fontId="22"/>
  </si>
  <si>
    <t>連携先の企業等の意見または評価</t>
    <rPh sb="0" eb="2">
      <t>レンケイ</t>
    </rPh>
    <rPh sb="2" eb="3">
      <t>サキ</t>
    </rPh>
    <rPh sb="4" eb="6">
      <t>キギョウ</t>
    </rPh>
    <rPh sb="6" eb="7">
      <t>トウ</t>
    </rPh>
    <rPh sb="8" eb="10">
      <t>イケン</t>
    </rPh>
    <rPh sb="13" eb="15">
      <t>ヒョウカ</t>
    </rPh>
    <phoneticPr fontId="22"/>
  </si>
  <si>
    <t>連携した結果に対する意見または評価</t>
    <rPh sb="0" eb="2">
      <t>レンケイ</t>
    </rPh>
    <rPh sb="4" eb="6">
      <t>ケッカ</t>
    </rPh>
    <rPh sb="7" eb="8">
      <t>タイ</t>
    </rPh>
    <rPh sb="10" eb="12">
      <t>イケン</t>
    </rPh>
    <rPh sb="15" eb="17">
      <t>ヒョウカ</t>
    </rPh>
    <phoneticPr fontId="22"/>
  </si>
  <si>
    <t>今後の連携強化に向けた課題</t>
    <rPh sb="0" eb="2">
      <t>コンゴ</t>
    </rPh>
    <rPh sb="3" eb="5">
      <t>レンケイ</t>
    </rPh>
    <rPh sb="5" eb="7">
      <t>キョウカ</t>
    </rPh>
    <rPh sb="8" eb="9">
      <t>ム</t>
    </rPh>
    <rPh sb="11" eb="13">
      <t>カダイ</t>
    </rPh>
    <phoneticPr fontId="22"/>
  </si>
  <si>
    <t>連携先企業名</t>
    <rPh sb="0" eb="2">
      <t>レンケイ</t>
    </rPh>
    <rPh sb="2" eb="3">
      <t>サキ</t>
    </rPh>
    <rPh sb="3" eb="6">
      <t>キギョウメイ</t>
    </rPh>
    <phoneticPr fontId="22"/>
  </si>
  <si>
    <t>担当者名</t>
    <rPh sb="0" eb="3">
      <t>タントウシャ</t>
    </rPh>
    <rPh sb="3" eb="4">
      <t>メイ</t>
    </rPh>
    <phoneticPr fontId="22"/>
  </si>
  <si>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22"/>
  </si>
  <si>
    <t>利用者の知識・能力向上に係る実施概要</t>
    <rPh sb="14" eb="16">
      <t>ジッシ</t>
    </rPh>
    <rPh sb="16" eb="18">
      <t>ガイヨウ</t>
    </rPh>
    <phoneticPr fontId="22"/>
  </si>
  <si>
    <t>実施した利用者の知識・能力向上に係る実施の概要</t>
    <rPh sb="0" eb="2">
      <t>ジッシ</t>
    </rPh>
    <rPh sb="18" eb="20">
      <t>ジッシ</t>
    </rPh>
    <phoneticPr fontId="22"/>
  </si>
  <si>
    <t>利用者の知識・能力向上に係る実施のねらい</t>
    <rPh sb="14" eb="16">
      <t>ジッシ</t>
    </rPh>
    <phoneticPr fontId="22"/>
  </si>
  <si>
    <t>利用者にとってのメリット</t>
    <rPh sb="0" eb="3">
      <t>リヨウシャ</t>
    </rPh>
    <phoneticPr fontId="22"/>
  </si>
  <si>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22"/>
  </si>
  <si>
    <t>連携先企業（担当者）</t>
    <rPh sb="0" eb="2">
      <t>レンケイ</t>
    </rPh>
    <rPh sb="2" eb="3">
      <t>サキ</t>
    </rPh>
    <rPh sb="3" eb="5">
      <t>キギョウ</t>
    </rPh>
    <rPh sb="6" eb="9">
      <t>タントウシャ</t>
    </rPh>
    <phoneticPr fontId="22"/>
  </si>
  <si>
    <t>利用者からの意見・評価</t>
    <rPh sb="0" eb="3">
      <t>リヨウシャ</t>
    </rPh>
    <rPh sb="6" eb="8">
      <t>イケン</t>
    </rPh>
    <rPh sb="9" eb="11">
      <t>ヒョウカ</t>
    </rPh>
    <phoneticPr fontId="22"/>
  </si>
  <si>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22"/>
  </si>
  <si>
    <t>別紙４０</t>
    <rPh sb="0" eb="2">
      <t>ベッシ</t>
    </rPh>
    <phoneticPr fontId="2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</si>
  <si>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9"/>
  </si>
  <si>
    <t>基本報酬区分</t>
    <rPh sb="0" eb="2">
      <t>キホン</t>
    </rPh>
    <rPh sb="2" eb="4">
      <t>ホウシュウ</t>
    </rPh>
    <rPh sb="4" eb="6">
      <t>クブン</t>
    </rPh>
    <phoneticPr fontId="9"/>
  </si>
  <si>
    <t>Ⅰ（6:1）　・　Ⅱ（7.5:1）　・　Ⅲ（10:1）</t>
    <phoneticPr fontId="22"/>
  </si>
  <si>
    <t>※Ⅰ型（６：１）、Ⅱ型（7.5：1）、Ⅲ型（10：1）を選択した場合、</t>
    <rPh sb="2" eb="3">
      <t>ガタ</t>
    </rPh>
    <rPh sb="10" eb="11">
      <t>ガタ</t>
    </rPh>
    <rPh sb="20" eb="21">
      <t>ガタ</t>
    </rPh>
    <rPh sb="28" eb="30">
      <t>センタク</t>
    </rPh>
    <rPh sb="32" eb="34">
      <t>バアイ</t>
    </rPh>
    <phoneticPr fontId="22"/>
  </si>
  <si>
    <t>　工賃向上計画は、実施指導等にて確認します。（事業所で提出を求められたら提示できるように保存しておいてください。）</t>
    <rPh sb="1" eb="3">
      <t>コウチン</t>
    </rPh>
    <rPh sb="3" eb="5">
      <t>コウジョウ</t>
    </rPh>
    <rPh sb="5" eb="7">
      <t>ケイカク</t>
    </rPh>
    <rPh sb="9" eb="11">
      <t>ジッシ</t>
    </rPh>
    <rPh sb="11" eb="13">
      <t>シドウ</t>
    </rPh>
    <rPh sb="13" eb="14">
      <t>トウ</t>
    </rPh>
    <rPh sb="16" eb="18">
      <t>カクニン</t>
    </rPh>
    <rPh sb="23" eb="26">
      <t>ジギョウショ</t>
    </rPh>
    <rPh sb="27" eb="29">
      <t>テイシュツ</t>
    </rPh>
    <rPh sb="30" eb="31">
      <t>モト</t>
    </rPh>
    <rPh sb="36" eb="38">
      <t>テイジ</t>
    </rPh>
    <rPh sb="44" eb="46">
      <t>ホゾン</t>
    </rPh>
    <phoneticPr fontId="22"/>
  </si>
  <si>
    <t>Ⅰ～Ⅲの場合は、工賃向上計画を作成している必要がある。</t>
    <rPh sb="4" eb="6">
      <t>バアイ</t>
    </rPh>
    <rPh sb="8" eb="14">
      <t>コウチンコウジョウケイカク</t>
    </rPh>
    <rPh sb="15" eb="17">
      <t>サクセイ</t>
    </rPh>
    <rPh sb="21" eb="23">
      <t>ヒツヨウ</t>
    </rPh>
    <phoneticPr fontId="22"/>
  </si>
  <si>
    <t>※Ⅳ型（６：１）、Ⅴ型（7.5：1）、Ⅵ型（10：1）を選択した場合、</t>
    <rPh sb="2" eb="3">
      <t>ガタ</t>
    </rPh>
    <rPh sb="10" eb="11">
      <t>ガタ</t>
    </rPh>
    <rPh sb="20" eb="21">
      <t>ガタ</t>
    </rPh>
    <rPh sb="28" eb="30">
      <t>センタク</t>
    </rPh>
    <rPh sb="32" eb="34">
      <t>バアイ</t>
    </rPh>
    <phoneticPr fontId="22"/>
  </si>
  <si>
    <t>Ⅳ（6:1）　・　Ⅴ（7.5:1）　・　Ⅵ（10:1）</t>
    <phoneticPr fontId="22"/>
  </si>
  <si>
    <t>平均工賃月額区分</t>
    <rPh sb="0" eb="2">
      <t>ヘイキン</t>
    </rPh>
    <rPh sb="2" eb="4">
      <t>コウチン</t>
    </rPh>
    <rPh sb="4" eb="6">
      <t>ゲツガク</t>
    </rPh>
    <rPh sb="6" eb="8">
      <t>クブン</t>
    </rPh>
    <phoneticPr fontId="9"/>
  </si>
  <si>
    <t>平均工賃月額が4万5千円以上</t>
    <rPh sb="0" eb="2">
      <t>ヘイキン</t>
    </rPh>
    <rPh sb="2" eb="4">
      <t>コウチン</t>
    </rPh>
    <rPh sb="4" eb="6">
      <t>ゲツガク</t>
    </rPh>
    <rPh sb="8" eb="9">
      <t>マン</t>
    </rPh>
    <rPh sb="10" eb="14">
      <t>センエンイジョウ</t>
    </rPh>
    <phoneticPr fontId="9"/>
  </si>
  <si>
    <t>平均工賃月額が3万5千円以上4万5千円未満</t>
    <rPh sb="0" eb="2">
      <t>ヘイキン</t>
    </rPh>
    <rPh sb="2" eb="4">
      <t>コウチン</t>
    </rPh>
    <rPh sb="4" eb="6">
      <t>ゲツガク</t>
    </rPh>
    <rPh sb="8" eb="9">
      <t>マン</t>
    </rPh>
    <rPh sb="10" eb="11">
      <t>セン</t>
    </rPh>
    <rPh sb="11" eb="12">
      <t>エン</t>
    </rPh>
    <rPh sb="12" eb="14">
      <t>イジョウ</t>
    </rPh>
    <rPh sb="15" eb="16">
      <t>マン</t>
    </rPh>
    <rPh sb="17" eb="18">
      <t>セン</t>
    </rPh>
    <rPh sb="18" eb="19">
      <t>エン</t>
    </rPh>
    <rPh sb="19" eb="21">
      <t>ミマン</t>
    </rPh>
    <phoneticPr fontId="9"/>
  </si>
  <si>
    <t>平均工賃月額が3万円以上3万5千円未満</t>
    <rPh sb="0" eb="2">
      <t>ヘイキン</t>
    </rPh>
    <rPh sb="2" eb="4">
      <t>コウチン</t>
    </rPh>
    <rPh sb="4" eb="6">
      <t>ゲツガク</t>
    </rPh>
    <rPh sb="8" eb="9">
      <t>マン</t>
    </rPh>
    <rPh sb="9" eb="10">
      <t>エン</t>
    </rPh>
    <rPh sb="10" eb="12">
      <t>イジョウ</t>
    </rPh>
    <rPh sb="13" eb="14">
      <t>マン</t>
    </rPh>
    <rPh sb="16" eb="17">
      <t>エン</t>
    </rPh>
    <rPh sb="17" eb="19">
      <t>ミマン</t>
    </rPh>
    <phoneticPr fontId="9"/>
  </si>
  <si>
    <t>平均工賃月額が2万5千円以上3万円未満</t>
    <rPh sb="0" eb="2">
      <t>ヘイキン</t>
    </rPh>
    <rPh sb="2" eb="4">
      <t>コウチン</t>
    </rPh>
    <rPh sb="4" eb="6">
      <t>ゲツガク</t>
    </rPh>
    <rPh sb="8" eb="9">
      <t>マン</t>
    </rPh>
    <rPh sb="10" eb="11">
      <t>セン</t>
    </rPh>
    <rPh sb="11" eb="12">
      <t>エン</t>
    </rPh>
    <rPh sb="12" eb="14">
      <t>イジョウ</t>
    </rPh>
    <rPh sb="15" eb="17">
      <t>マンエン</t>
    </rPh>
    <rPh sb="17" eb="19">
      <t>ミマン</t>
    </rPh>
    <phoneticPr fontId="9"/>
  </si>
  <si>
    <t>平均工賃月額が2万円以上2万5千円未満</t>
    <rPh sb="0" eb="2">
      <t>ヘイキン</t>
    </rPh>
    <rPh sb="2" eb="4">
      <t>コウチン</t>
    </rPh>
    <rPh sb="4" eb="6">
      <t>ゲツガク</t>
    </rPh>
    <rPh sb="8" eb="9">
      <t>マン</t>
    </rPh>
    <rPh sb="9" eb="10">
      <t>エン</t>
    </rPh>
    <rPh sb="10" eb="12">
      <t>イジョウ</t>
    </rPh>
    <rPh sb="13" eb="14">
      <t>マン</t>
    </rPh>
    <rPh sb="16" eb="17">
      <t>エン</t>
    </rPh>
    <rPh sb="17" eb="19">
      <t>ミマン</t>
    </rPh>
    <phoneticPr fontId="9"/>
  </si>
  <si>
    <t>開設区分</t>
    <rPh sb="0" eb="2">
      <t>カイセツ</t>
    </rPh>
    <rPh sb="2" eb="4">
      <t>クブン</t>
    </rPh>
    <phoneticPr fontId="22"/>
  </si>
  <si>
    <t>平均工賃月額が1万5千円以上2万円未満</t>
    <rPh sb="0" eb="2">
      <t>ヘイキン</t>
    </rPh>
    <rPh sb="2" eb="4">
      <t>コウチン</t>
    </rPh>
    <rPh sb="4" eb="6">
      <t>ゲツガク</t>
    </rPh>
    <rPh sb="8" eb="9">
      <t>マン</t>
    </rPh>
    <rPh sb="10" eb="11">
      <t>セン</t>
    </rPh>
    <rPh sb="11" eb="12">
      <t>エン</t>
    </rPh>
    <rPh sb="12" eb="14">
      <t>イジョウ</t>
    </rPh>
    <rPh sb="15" eb="16">
      <t>マン</t>
    </rPh>
    <rPh sb="16" eb="17">
      <t>エン</t>
    </rPh>
    <rPh sb="17" eb="19">
      <t>ミマン</t>
    </rPh>
    <phoneticPr fontId="9"/>
  </si>
  <si>
    <r>
      <t>新規開設後1</t>
    </r>
    <r>
      <rPr>
        <u/>
        <sz val="11"/>
        <rFont val="游ゴシック"/>
        <family val="3"/>
        <charset val="128"/>
        <scheme val="minor"/>
      </rPr>
      <t>年度</t>
    </r>
    <r>
      <rPr>
        <sz val="11"/>
        <rFont val="游ゴシック"/>
        <family val="3"/>
        <charset val="128"/>
        <scheme val="minor"/>
      </rPr>
      <t>以上経過</t>
    </r>
    <rPh sb="0" eb="2">
      <t>シンキ</t>
    </rPh>
    <rPh sb="2" eb="4">
      <t>カイセツ</t>
    </rPh>
    <rPh sb="4" eb="5">
      <t>ゴ</t>
    </rPh>
    <rPh sb="6" eb="8">
      <t>ネンド</t>
    </rPh>
    <rPh sb="8" eb="10">
      <t>イジョウ</t>
    </rPh>
    <rPh sb="10" eb="12">
      <t>ケイカ</t>
    </rPh>
    <phoneticPr fontId="22"/>
  </si>
  <si>
    <t>平均工賃月額が1万円以上1万5千円未満</t>
    <rPh sb="0" eb="2">
      <t>ヘイキン</t>
    </rPh>
    <rPh sb="2" eb="4">
      <t>コウチン</t>
    </rPh>
    <rPh sb="4" eb="6">
      <t>ゲツガク</t>
    </rPh>
    <rPh sb="8" eb="10">
      <t>マンエン</t>
    </rPh>
    <rPh sb="10" eb="12">
      <t>イジョウ</t>
    </rPh>
    <rPh sb="13" eb="14">
      <t>マン</t>
    </rPh>
    <rPh sb="15" eb="17">
      <t>センエン</t>
    </rPh>
    <rPh sb="17" eb="19">
      <t>ミマン</t>
    </rPh>
    <phoneticPr fontId="9"/>
  </si>
  <si>
    <t>新規開設後半年以上経過</t>
    <rPh sb="0" eb="2">
      <t>シンキ</t>
    </rPh>
    <rPh sb="2" eb="4">
      <t>カイセツ</t>
    </rPh>
    <rPh sb="4" eb="5">
      <t>ゴ</t>
    </rPh>
    <rPh sb="5" eb="7">
      <t>ハントシ</t>
    </rPh>
    <rPh sb="7" eb="9">
      <t>イジョウ</t>
    </rPh>
    <rPh sb="9" eb="11">
      <t>ケイカ</t>
    </rPh>
    <phoneticPr fontId="22"/>
  </si>
  <si>
    <t>平均工賃月額が1万円未満</t>
    <rPh sb="0" eb="2">
      <t>ヘイキン</t>
    </rPh>
    <rPh sb="2" eb="4">
      <t>コウチン</t>
    </rPh>
    <rPh sb="4" eb="6">
      <t>ゲツガク</t>
    </rPh>
    <rPh sb="8" eb="10">
      <t>マンエン</t>
    </rPh>
    <rPh sb="10" eb="12">
      <t>ミマン</t>
    </rPh>
    <phoneticPr fontId="9"/>
  </si>
  <si>
    <t>新規開設後半年未満</t>
    <rPh sb="0" eb="2">
      <t>シンキ</t>
    </rPh>
    <rPh sb="2" eb="4">
      <t>カイセツ</t>
    </rPh>
    <rPh sb="4" eb="5">
      <t>ゴ</t>
    </rPh>
    <rPh sb="5" eb="7">
      <t>ハントシ</t>
    </rPh>
    <rPh sb="7" eb="9">
      <t>ミマン</t>
    </rPh>
    <phoneticPr fontId="22"/>
  </si>
  <si>
    <t>【Ⅰ～Ⅲ】令和５年度の工賃支払対象者数・支払工賃額の状況</t>
    <rPh sb="5" eb="7">
      <t>レイワ</t>
    </rPh>
    <rPh sb="8" eb="10">
      <t>ネンド</t>
    </rPh>
    <rPh sb="11" eb="13">
      <t>コウチン</t>
    </rPh>
    <rPh sb="13" eb="15">
      <t>シハラ</t>
    </rPh>
    <rPh sb="15" eb="18">
      <t>タイショウシャ</t>
    </rPh>
    <rPh sb="18" eb="19">
      <t>スウ</t>
    </rPh>
    <rPh sb="20" eb="22">
      <t>シハライ</t>
    </rPh>
    <rPh sb="22" eb="24">
      <t>コウチン</t>
    </rPh>
    <rPh sb="24" eb="25">
      <t>ガク</t>
    </rPh>
    <rPh sb="26" eb="28">
      <t>ジョウキョウ</t>
    </rPh>
    <phoneticPr fontId="9"/>
  </si>
  <si>
    <t>延べ利用者数</t>
    <rPh sb="0" eb="1">
      <t>ノ</t>
    </rPh>
    <rPh sb="2" eb="5">
      <t>リヨウシャ</t>
    </rPh>
    <rPh sb="5" eb="6">
      <t>スウ</t>
    </rPh>
    <phoneticPr fontId="9"/>
  </si>
  <si>
    <t>開所日数</t>
    <rPh sb="0" eb="2">
      <t>カイショ</t>
    </rPh>
    <rPh sb="2" eb="4">
      <t>ニッスウ</t>
    </rPh>
    <phoneticPr fontId="22"/>
  </si>
  <si>
    <t>支払工賃総額</t>
    <phoneticPr fontId="22"/>
  </si>
  <si>
    <t>人</t>
    <rPh sb="0" eb="1">
      <t>ヒト</t>
    </rPh>
    <phoneticPr fontId="22"/>
  </si>
  <si>
    <t>日</t>
  </si>
  <si>
    <t>日</t>
    <phoneticPr fontId="22"/>
  </si>
  <si>
    <t>開所日1日当たりの
平均利用者数</t>
    <rPh sb="0" eb="2">
      <t>カイショ</t>
    </rPh>
    <rPh sb="2" eb="3">
      <t>ビ</t>
    </rPh>
    <rPh sb="4" eb="5">
      <t>ヒ</t>
    </rPh>
    <rPh sb="5" eb="6">
      <t>ア</t>
    </rPh>
    <rPh sb="10" eb="12">
      <t>ヘイキン</t>
    </rPh>
    <rPh sb="12" eb="15">
      <t>リヨウシャ</t>
    </rPh>
    <rPh sb="15" eb="16">
      <t>スウ</t>
    </rPh>
    <phoneticPr fontId="22"/>
  </si>
  <si>
    <t>一人当たりの
平均工賃月額①</t>
    <rPh sb="0" eb="2">
      <t>ヒトリ</t>
    </rPh>
    <rPh sb="2" eb="3">
      <t>ア</t>
    </rPh>
    <rPh sb="7" eb="9">
      <t>ヘイキン</t>
    </rPh>
    <rPh sb="9" eb="11">
      <t>コウチン</t>
    </rPh>
    <rPh sb="11" eb="13">
      <t>ゲツガク</t>
    </rPh>
    <phoneticPr fontId="9"/>
  </si>
  <si>
    <t>円</t>
    <rPh sb="0" eb="1">
      <t>エン</t>
    </rPh>
    <phoneticPr fontId="9"/>
  </si>
  <si>
    <t>【計算式】工賃総額÷1日当たりの
　　　　　平均利用者数÷12月</t>
    <rPh sb="1" eb="4">
      <t>ケイサンシキ</t>
    </rPh>
    <rPh sb="22" eb="24">
      <t>ヘイキン</t>
    </rPh>
    <phoneticPr fontId="22"/>
  </si>
  <si>
    <t>重度障害者支援加算（Ⅰ）を算定している場合（①＋2,000円）</t>
    <rPh sb="0" eb="2">
      <t>ジュウド</t>
    </rPh>
    <rPh sb="2" eb="5">
      <t>ショウガイシャ</t>
    </rPh>
    <rPh sb="5" eb="7">
      <t>シエン</t>
    </rPh>
    <rPh sb="7" eb="9">
      <t>カサン</t>
    </rPh>
    <rPh sb="13" eb="15">
      <t>サンテイ</t>
    </rPh>
    <rPh sb="19" eb="21">
      <t>バアイ</t>
    </rPh>
    <rPh sb="29" eb="30">
      <t>エン</t>
    </rPh>
    <phoneticPr fontId="22"/>
  </si>
  <si>
    <t>【Ⅳ～Ⅵ】</t>
    <phoneticPr fontId="9"/>
  </si>
  <si>
    <t>ピアサポーターの配置</t>
    <rPh sb="8" eb="10">
      <t>ハイチ</t>
    </rPh>
    <phoneticPr fontId="9"/>
  </si>
  <si>
    <t>有　　　　　　　　・　　　　　　　　無</t>
    <rPh sb="0" eb="1">
      <t>アリ</t>
    </rPh>
    <rPh sb="18" eb="19">
      <t>ナ</t>
    </rPh>
    <phoneticPr fontId="9"/>
  </si>
  <si>
    <r>
      <t>注１　平均工賃月額の算定にあたり、通常の事業所に雇用されている利用者であって、当該事業所での就労に必要な知識及び
　　能力の向上のための支援を一時的に受ける者については、</t>
    </r>
    <r>
      <rPr>
        <u/>
        <sz val="9"/>
        <rFont val="ＭＳ ゴシック"/>
        <family val="3"/>
        <charset val="128"/>
      </rPr>
      <t>前年度の延べ利用者数から除外</t>
    </r>
    <r>
      <rPr>
        <sz val="9"/>
        <rFont val="ＭＳ ゴシック"/>
        <family val="3"/>
        <charset val="128"/>
      </rPr>
      <t>するとともに、</t>
    </r>
    <r>
      <rPr>
        <u/>
        <sz val="9"/>
        <rFont val="ＭＳ ゴシック"/>
        <family val="3"/>
        <charset val="128"/>
      </rPr>
      <t>当該利用者に支</t>
    </r>
    <r>
      <rPr>
        <sz val="9"/>
        <rFont val="ＭＳ ゴシック"/>
        <family val="3"/>
        <charset val="128"/>
      </rPr>
      <t xml:space="preserve">
　　</t>
    </r>
    <r>
      <rPr>
        <u/>
        <sz val="9"/>
        <rFont val="ＭＳ ゴシック"/>
        <family val="3"/>
        <charset val="128"/>
      </rPr>
      <t>払った工賃を除外</t>
    </r>
    <r>
      <rPr>
        <sz val="9"/>
        <rFont val="ＭＳ ゴシック"/>
        <family val="3"/>
        <charset val="128"/>
      </rPr>
      <t>してください。
注２　</t>
    </r>
    <r>
      <rPr>
        <u/>
        <sz val="9"/>
        <rFont val="ＭＳ ゴシック"/>
        <family val="3"/>
        <charset val="128"/>
      </rPr>
      <t>「</t>
    </r>
    <r>
      <rPr>
        <b/>
        <u/>
        <sz val="9"/>
        <rFont val="ＭＳ ゴシック"/>
        <family val="3"/>
        <charset val="128"/>
      </rPr>
      <t>工賃向上計画</t>
    </r>
    <r>
      <rPr>
        <u/>
        <sz val="9"/>
        <rFont val="ＭＳ ゴシック"/>
        <family val="3"/>
        <charset val="128"/>
      </rPr>
      <t>」とは、県が作成した工賃向上計画に基づき</t>
    </r>
    <r>
      <rPr>
        <b/>
        <u/>
        <sz val="9"/>
        <rFont val="ＭＳ ゴシック"/>
        <family val="3"/>
        <charset val="128"/>
      </rPr>
      <t>各事業所が作成したもの</t>
    </r>
    <r>
      <rPr>
        <u/>
        <sz val="9"/>
        <rFont val="ＭＳ ゴシック"/>
        <family val="3"/>
        <charset val="128"/>
      </rPr>
      <t>です。</t>
    </r>
    <r>
      <rPr>
        <sz val="9"/>
        <rFont val="ＭＳ ゴシック"/>
        <family val="3"/>
        <charset val="128"/>
      </rPr>
      <t xml:space="preserve">
注３　重度者支援体制加算（Ⅰ）を算定している場合は、平均工賃月額に２千円を加えてください。
注４　平均工賃月額区分「なし（経過措置対象）」は、指定を受けてから１年度を経過していない事業所が選択
　　となります（そのほか開設後一定期間を経過した事業所の届出については、留意事項通知の該当部分を参照すること）。
注５　人員配置の変更に伴う区分変更以外の区分の変更については、当該年度中は原則として想定していません。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
    <rPh sb="0" eb="1">
      <t>チュウ</t>
    </rPh>
    <rPh sb="3" eb="5">
      <t>ヘイキン</t>
    </rPh>
    <rPh sb="5" eb="7">
      <t>コウチン</t>
    </rPh>
    <rPh sb="7" eb="9">
      <t>ゲツガク</t>
    </rPh>
    <rPh sb="10" eb="12">
      <t>サンテイ</t>
    </rPh>
    <rPh sb="17" eb="19">
      <t>ツウジョウ</t>
    </rPh>
    <rPh sb="20" eb="23">
      <t>ジギョウショ</t>
    </rPh>
    <rPh sb="24" eb="26">
      <t>コヨウ</t>
    </rPh>
    <rPh sb="31" eb="34">
      <t>リヨウシャ</t>
    </rPh>
    <rPh sb="39" eb="41">
      <t>トウガイ</t>
    </rPh>
    <rPh sb="41" eb="44">
      <t>ジギョウショ</t>
    </rPh>
    <rPh sb="46" eb="48">
      <t>シュウロウ</t>
    </rPh>
    <rPh sb="49" eb="51">
      <t>ヒツヨウ</t>
    </rPh>
    <rPh sb="52" eb="54">
      <t>チシキ</t>
    </rPh>
    <rPh sb="54" eb="55">
      <t>オヨ</t>
    </rPh>
    <rPh sb="59" eb="61">
      <t>ノウリョク</t>
    </rPh>
    <rPh sb="62" eb="64">
      <t>コウジョウ</t>
    </rPh>
    <rPh sb="68" eb="70">
      <t>シエン</t>
    </rPh>
    <rPh sb="71" eb="74">
      <t>イチジテキ</t>
    </rPh>
    <rPh sb="75" eb="76">
      <t>ウ</t>
    </rPh>
    <rPh sb="78" eb="79">
      <t>モノ</t>
    </rPh>
    <rPh sb="85" eb="88">
      <t>ゼンネンド</t>
    </rPh>
    <rPh sb="89" eb="90">
      <t>ノ</t>
    </rPh>
    <rPh sb="91" eb="94">
      <t>リヨウシャ</t>
    </rPh>
    <rPh sb="94" eb="95">
      <t>スウ</t>
    </rPh>
    <rPh sb="97" eb="99">
      <t>ジョガイ</t>
    </rPh>
    <rPh sb="106" eb="108">
      <t>トウガイ</t>
    </rPh>
    <rPh sb="108" eb="111">
      <t>リヨウシャ</t>
    </rPh>
    <rPh sb="119" eb="121">
      <t>コウチン</t>
    </rPh>
    <rPh sb="122" eb="124">
      <t>ジョガイ</t>
    </rPh>
    <rPh sb="146" eb="147">
      <t>ケン</t>
    </rPh>
    <rPh sb="148" eb="150">
      <t>サクセイ</t>
    </rPh>
    <rPh sb="152" eb="154">
      <t>コウチン</t>
    </rPh>
    <rPh sb="154" eb="156">
      <t>コウジョウ</t>
    </rPh>
    <rPh sb="156" eb="158">
      <t>ケイカク</t>
    </rPh>
    <rPh sb="159" eb="160">
      <t>モト</t>
    </rPh>
    <rPh sb="162" eb="163">
      <t>カク</t>
    </rPh>
    <rPh sb="163" eb="166">
      <t>ジギョウショ</t>
    </rPh>
    <rPh sb="177" eb="178">
      <t>チュウ</t>
    </rPh>
    <rPh sb="180" eb="182">
      <t>ジュウド</t>
    </rPh>
    <rPh sb="183" eb="185">
      <t>シエン</t>
    </rPh>
    <rPh sb="185" eb="187">
      <t>タイセイ</t>
    </rPh>
    <rPh sb="187" eb="189">
      <t>カサン</t>
    </rPh>
    <rPh sb="193" eb="195">
      <t>サンテイ</t>
    </rPh>
    <rPh sb="199" eb="201">
      <t>バアイ</t>
    </rPh>
    <rPh sb="203" eb="205">
      <t>ヘイキン</t>
    </rPh>
    <rPh sb="205" eb="207">
      <t>コウチン</t>
    </rPh>
    <rPh sb="207" eb="209">
      <t>ゲツガク</t>
    </rPh>
    <rPh sb="211" eb="212">
      <t>セン</t>
    </rPh>
    <rPh sb="212" eb="213">
      <t>エン</t>
    </rPh>
    <rPh sb="214" eb="215">
      <t>クワ</t>
    </rPh>
    <rPh sb="223" eb="224">
      <t>チュウ</t>
    </rPh>
    <rPh sb="228" eb="230">
      <t>コウチン</t>
    </rPh>
    <rPh sb="230" eb="232">
      <t>ゲツガク</t>
    </rPh>
    <rPh sb="258" eb="259">
      <t>ド</t>
    </rPh>
    <rPh sb="271" eb="273">
      <t>センタク</t>
    </rPh>
    <rPh sb="331" eb="332">
      <t>チュウ</t>
    </rPh>
    <rPh sb="334" eb="336">
      <t>ジンイン</t>
    </rPh>
    <rPh sb="336" eb="338">
      <t>ハイチ</t>
    </rPh>
    <rPh sb="339" eb="341">
      <t>ヘンコウ</t>
    </rPh>
    <rPh sb="342" eb="343">
      <t>トモナ</t>
    </rPh>
    <rPh sb="344" eb="346">
      <t>クブン</t>
    </rPh>
    <rPh sb="346" eb="348">
      <t>ヘンコウ</t>
    </rPh>
    <rPh sb="348" eb="350">
      <t>イガイ</t>
    </rPh>
    <rPh sb="351" eb="353">
      <t>クブン</t>
    </rPh>
    <rPh sb="354" eb="356">
      <t>ヘンコウ</t>
    </rPh>
    <rPh sb="362" eb="364">
      <t>トウガイ</t>
    </rPh>
    <rPh sb="364" eb="366">
      <t>ネンド</t>
    </rPh>
    <rPh sb="366" eb="367">
      <t>チュウ</t>
    </rPh>
    <rPh sb="368" eb="370">
      <t>ゲンソク</t>
    </rPh>
    <rPh sb="373" eb="375">
      <t>ソウテイ</t>
    </rPh>
    <phoneticPr fontId="9"/>
  </si>
  <si>
    <t>別　添</t>
    <rPh sb="0" eb="1">
      <t>ベツ</t>
    </rPh>
    <rPh sb="2" eb="3">
      <t>ソウ</t>
    </rPh>
    <phoneticPr fontId="9"/>
  </si>
  <si>
    <t>ピアサポーター等の配置に関する届出書</t>
    <rPh sb="7" eb="8">
      <t>トウ</t>
    </rPh>
    <rPh sb="9" eb="11">
      <t>ハイチ</t>
    </rPh>
    <rPh sb="12" eb="13">
      <t>カン</t>
    </rPh>
    <rPh sb="15" eb="17">
      <t>トドケデ</t>
    </rPh>
    <rPh sb="17" eb="18">
      <t>ショ</t>
    </rPh>
    <phoneticPr fontId="9"/>
  </si>
  <si>
    <t>事業所・施設の名称</t>
    <rPh sb="0" eb="3">
      <t>ジギョウショ</t>
    </rPh>
    <rPh sb="4" eb="6">
      <t>シセツ</t>
    </rPh>
    <rPh sb="7" eb="9">
      <t>メイショウ</t>
    </rPh>
    <phoneticPr fontId="9"/>
  </si>
  <si>
    <t>サービス費区分</t>
    <rPh sb="4" eb="5">
      <t>ヒ</t>
    </rPh>
    <rPh sb="5" eb="7">
      <t>クブン</t>
    </rPh>
    <phoneticPr fontId="9"/>
  </si>
  <si>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9"/>
  </si>
  <si>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9"/>
  </si>
  <si>
    <t>＜障害者又は障害者であった者＞</t>
    <rPh sb="1" eb="4">
      <t>ショウガイシャ</t>
    </rPh>
    <rPh sb="4" eb="5">
      <t>マタ</t>
    </rPh>
    <rPh sb="6" eb="9">
      <t>ショウガイシャ</t>
    </rPh>
    <rPh sb="13" eb="14">
      <t>シャ</t>
    </rPh>
    <phoneticPr fontId="9"/>
  </si>
  <si>
    <t>職種</t>
    <rPh sb="0" eb="2">
      <t>ショクシュ</t>
    </rPh>
    <phoneticPr fontId="9"/>
  </si>
  <si>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9"/>
  </si>
  <si>
    <t>修了した研修の名称</t>
    <rPh sb="0" eb="2">
      <t>シュウリョウ</t>
    </rPh>
    <rPh sb="4" eb="6">
      <t>ケンシュウ</t>
    </rPh>
    <rPh sb="7" eb="9">
      <t>メイショウ</t>
    </rPh>
    <phoneticPr fontId="9"/>
  </si>
  <si>
    <t>＜その他の職員＞</t>
    <rPh sb="3" eb="4">
      <t>タ</t>
    </rPh>
    <rPh sb="5" eb="7">
      <t>ショクイン</t>
    </rPh>
    <phoneticPr fontId="9"/>
  </si>
  <si>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9"/>
  </si>
  <si>
    <t>　　</t>
    <phoneticPr fontId="9"/>
  </si>
  <si>
    <t>別紙４１</t>
    <rPh sb="0" eb="2">
      <t>ベッシ</t>
    </rPh>
    <phoneticPr fontId="22"/>
  </si>
  <si>
    <t>　　　　年　　月　　日</t>
    <rPh sb="4" eb="5">
      <t>ネン</t>
    </rPh>
    <rPh sb="7" eb="8">
      <t>ガツ</t>
    </rPh>
    <rPh sb="10" eb="11">
      <t>ニチ</t>
    </rPh>
    <phoneticPr fontId="9"/>
  </si>
  <si>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9"/>
  </si>
  <si>
    <t>就労定着率区分</t>
    <phoneticPr fontId="22"/>
  </si>
  <si>
    <t>就労定着率が９割５分以上</t>
    <rPh sb="0" eb="2">
      <t>シュウロウ</t>
    </rPh>
    <rPh sb="2" eb="4">
      <t>テイチャク</t>
    </rPh>
    <rPh sb="4" eb="5">
      <t>リツ</t>
    </rPh>
    <rPh sb="7" eb="8">
      <t>ワリ</t>
    </rPh>
    <rPh sb="9" eb="10">
      <t>フン</t>
    </rPh>
    <rPh sb="10" eb="12">
      <t>イジョウ</t>
    </rPh>
    <phoneticPr fontId="9"/>
  </si>
  <si>
    <t>就労定着率が９割以上９割５分未満</t>
    <rPh sb="0" eb="2">
      <t>シュウロウ</t>
    </rPh>
    <rPh sb="2" eb="4">
      <t>テイチャク</t>
    </rPh>
    <rPh sb="4" eb="5">
      <t>リツ</t>
    </rPh>
    <rPh sb="7" eb="8">
      <t>ワリ</t>
    </rPh>
    <rPh sb="8" eb="10">
      <t>イジョウ</t>
    </rPh>
    <rPh sb="11" eb="12">
      <t>ワリ</t>
    </rPh>
    <rPh sb="13" eb="14">
      <t>フン</t>
    </rPh>
    <rPh sb="14" eb="16">
      <t>ミマン</t>
    </rPh>
    <phoneticPr fontId="9"/>
  </si>
  <si>
    <t>就労定着率が８割以上９割未満</t>
    <rPh sb="0" eb="2">
      <t>シュウロウ</t>
    </rPh>
    <rPh sb="2" eb="4">
      <t>テイチャク</t>
    </rPh>
    <rPh sb="4" eb="5">
      <t>リツ</t>
    </rPh>
    <rPh sb="7" eb="8">
      <t>ワリ</t>
    </rPh>
    <rPh sb="8" eb="10">
      <t>イジョウ</t>
    </rPh>
    <rPh sb="11" eb="12">
      <t>ワリ</t>
    </rPh>
    <rPh sb="12" eb="14">
      <t>ミマン</t>
    </rPh>
    <phoneticPr fontId="9"/>
  </si>
  <si>
    <t>就労定着率が７割以上８割未満</t>
    <rPh sb="0" eb="2">
      <t>シュウロウ</t>
    </rPh>
    <rPh sb="2" eb="4">
      <t>テイチャク</t>
    </rPh>
    <rPh sb="4" eb="5">
      <t>リツ</t>
    </rPh>
    <rPh sb="7" eb="8">
      <t>ワリ</t>
    </rPh>
    <rPh sb="8" eb="10">
      <t>イジョウ</t>
    </rPh>
    <rPh sb="11" eb="12">
      <t>ワリ</t>
    </rPh>
    <rPh sb="12" eb="14">
      <t>ミマン</t>
    </rPh>
    <phoneticPr fontId="9"/>
  </si>
  <si>
    <t>就労定着率が５割以上７割未満</t>
    <rPh sb="0" eb="2">
      <t>シュウロウ</t>
    </rPh>
    <rPh sb="2" eb="4">
      <t>テイチャク</t>
    </rPh>
    <rPh sb="4" eb="5">
      <t>リツ</t>
    </rPh>
    <rPh sb="7" eb="8">
      <t>ワリ</t>
    </rPh>
    <rPh sb="8" eb="10">
      <t>イジョウ</t>
    </rPh>
    <rPh sb="11" eb="12">
      <t>ワリ</t>
    </rPh>
    <rPh sb="12" eb="14">
      <t>ミマン</t>
    </rPh>
    <phoneticPr fontId="9"/>
  </si>
  <si>
    <t>就労定着率が３割以上５割未満</t>
    <rPh sb="0" eb="2">
      <t>シュウロウ</t>
    </rPh>
    <rPh sb="2" eb="4">
      <t>テイチャク</t>
    </rPh>
    <rPh sb="4" eb="5">
      <t>リツ</t>
    </rPh>
    <rPh sb="7" eb="8">
      <t>ワリ</t>
    </rPh>
    <rPh sb="8" eb="10">
      <t>イジョウ</t>
    </rPh>
    <rPh sb="11" eb="12">
      <t>ワリ</t>
    </rPh>
    <rPh sb="12" eb="14">
      <t>ミマン</t>
    </rPh>
    <phoneticPr fontId="9"/>
  </si>
  <si>
    <t>就労定着率が３割未満</t>
    <rPh sb="0" eb="2">
      <t>シュウロウ</t>
    </rPh>
    <rPh sb="2" eb="4">
      <t>テイチャク</t>
    </rPh>
    <rPh sb="4" eb="5">
      <t>リツ</t>
    </rPh>
    <rPh sb="7" eb="8">
      <t>ワリ</t>
    </rPh>
    <rPh sb="8" eb="10">
      <t>ミマン</t>
    </rPh>
    <phoneticPr fontId="9"/>
  </si>
  <si>
    <t>就労定着率区分の状況</t>
    <rPh sb="0" eb="2">
      <t>シュウロウ</t>
    </rPh>
    <rPh sb="2" eb="4">
      <t>テイチャク</t>
    </rPh>
    <rPh sb="4" eb="5">
      <t>リツ</t>
    </rPh>
    <rPh sb="5" eb="7">
      <t>クブン</t>
    </rPh>
    <rPh sb="8" eb="10">
      <t>ジョウキョウ</t>
    </rPh>
    <phoneticPr fontId="9"/>
  </si>
  <si>
    <t>１年度（４月から翌年３月）以上のサービス提供実績がある場合</t>
    <rPh sb="1" eb="3">
      <t>ネンド</t>
    </rPh>
    <rPh sb="5" eb="6">
      <t>ガツ</t>
    </rPh>
    <rPh sb="8" eb="10">
      <t>ヨクトシ</t>
    </rPh>
    <rPh sb="11" eb="12">
      <t>ガツ</t>
    </rPh>
    <rPh sb="13" eb="15">
      <t>イジョウ</t>
    </rPh>
    <rPh sb="20" eb="22">
      <t>テイキョウ</t>
    </rPh>
    <rPh sb="22" eb="24">
      <t>ジッセキ</t>
    </rPh>
    <rPh sb="27" eb="29">
      <t>バアイ</t>
    </rPh>
    <phoneticPr fontId="22"/>
  </si>
  <si>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9"/>
  </si>
  <si>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9"/>
  </si>
  <si>
    <r>
      <t>就労定着率</t>
    </r>
    <r>
      <rPr>
        <sz val="9"/>
        <rFont val="ＭＳ Ｐゴシック"/>
        <family val="3"/>
        <charset val="128"/>
      </rPr>
      <t>（②÷①）</t>
    </r>
    <rPh sb="0" eb="2">
      <t>シュウロウ</t>
    </rPh>
    <rPh sb="2" eb="4">
      <t>テイチャク</t>
    </rPh>
    <rPh sb="4" eb="5">
      <t>リツ</t>
    </rPh>
    <phoneticPr fontId="9"/>
  </si>
  <si>
    <t>①、②について、3年度間の実績がない場合は、新設時点から前年度の期間における実績を</t>
    <rPh sb="9" eb="11">
      <t>ネンド</t>
    </rPh>
    <rPh sb="11" eb="12">
      <t>カン</t>
    </rPh>
    <rPh sb="13" eb="15">
      <t>ジッセキ</t>
    </rPh>
    <rPh sb="18" eb="20">
      <t>バアイ</t>
    </rPh>
    <rPh sb="22" eb="24">
      <t>シンセツ</t>
    </rPh>
    <rPh sb="24" eb="26">
      <t>ジテン</t>
    </rPh>
    <rPh sb="28" eb="29">
      <t>マエ</t>
    </rPh>
    <rPh sb="29" eb="31">
      <t>ネンド</t>
    </rPh>
    <rPh sb="32" eb="34">
      <t>キカン</t>
    </rPh>
    <rPh sb="38" eb="40">
      <t>ジッセキ</t>
    </rPh>
    <phoneticPr fontId="22"/>
  </si>
  <si>
    <t>入力してください。（例）令和２年度６月に指定され、令和５年４月に届出を行う場合</t>
    <phoneticPr fontId="22"/>
  </si>
  <si>
    <t>→令和２年６月から令和５年３月までの実績を入力</t>
    <phoneticPr fontId="22"/>
  </si>
  <si>
    <t>１年以上のサービス提供実績があり、１年度間（４月から翌年３月）の実績はない場合</t>
    <rPh sb="1" eb="4">
      <t>ネンイジョウ</t>
    </rPh>
    <rPh sb="9" eb="11">
      <t>テイキョウ</t>
    </rPh>
    <rPh sb="11" eb="13">
      <t>ジッセキ</t>
    </rPh>
    <rPh sb="18" eb="20">
      <t>ネンド</t>
    </rPh>
    <rPh sb="20" eb="21">
      <t>カン</t>
    </rPh>
    <rPh sb="23" eb="24">
      <t>ガツ</t>
    </rPh>
    <rPh sb="26" eb="28">
      <t>ヨクトシ</t>
    </rPh>
    <rPh sb="29" eb="30">
      <t>ガツ</t>
    </rPh>
    <rPh sb="32" eb="34">
      <t>ジッセキ</t>
    </rPh>
    <rPh sb="37" eb="39">
      <t>バアイ</t>
    </rPh>
    <phoneticPr fontId="22"/>
  </si>
  <si>
    <t>① 指定後１年間における就労定着支援の総利用者数</t>
    <rPh sb="2" eb="4">
      <t>シテイ</t>
    </rPh>
    <rPh sb="4" eb="5">
      <t>ゴ</t>
    </rPh>
    <rPh sb="6" eb="8">
      <t>ネンカン</t>
    </rPh>
    <rPh sb="12" eb="14">
      <t>シュウロウ</t>
    </rPh>
    <rPh sb="14" eb="16">
      <t>テイチャク</t>
    </rPh>
    <rPh sb="16" eb="18">
      <t>シエン</t>
    </rPh>
    <rPh sb="19" eb="20">
      <t>ソウ</t>
    </rPh>
    <rPh sb="20" eb="22">
      <t>リヨウ</t>
    </rPh>
    <rPh sb="22" eb="23">
      <t>シャ</t>
    </rPh>
    <rPh sb="23" eb="24">
      <t>スウ</t>
    </rPh>
    <phoneticPr fontId="9"/>
  </si>
  <si>
    <t>②　①のうち指定後１年経過した日の前日時点の就労継続者数</t>
    <rPh sb="6" eb="8">
      <t>シテイ</t>
    </rPh>
    <rPh sb="8" eb="9">
      <t>ゴ</t>
    </rPh>
    <rPh sb="10" eb="11">
      <t>ネン</t>
    </rPh>
    <rPh sb="11" eb="13">
      <t>ケイカ</t>
    </rPh>
    <rPh sb="15" eb="16">
      <t>ヒ</t>
    </rPh>
    <rPh sb="17" eb="19">
      <t>ゼンジツ</t>
    </rPh>
    <rPh sb="19" eb="21">
      <t>ジテン</t>
    </rPh>
    <rPh sb="22" eb="24">
      <t>シュウロウ</t>
    </rPh>
    <rPh sb="24" eb="26">
      <t>ケイゾク</t>
    </rPh>
    <rPh sb="26" eb="27">
      <t>シャ</t>
    </rPh>
    <rPh sb="27" eb="28">
      <t>スウ</t>
    </rPh>
    <phoneticPr fontId="9"/>
  </si>
  <si>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9"/>
  </si>
  <si>
    <t>過去１年間就職者数</t>
    <rPh sb="0" eb="2">
      <t>カコ</t>
    </rPh>
    <rPh sb="3" eb="5">
      <t>ネンカン</t>
    </rPh>
    <rPh sb="5" eb="7">
      <t>シュウショク</t>
    </rPh>
    <rPh sb="7" eb="8">
      <t>シャ</t>
    </rPh>
    <rPh sb="8" eb="9">
      <t>スウ</t>
    </rPh>
    <phoneticPr fontId="9"/>
  </si>
  <si>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9"/>
  </si>
  <si>
    <t>過去２年間就職者数</t>
    <rPh sb="0" eb="2">
      <t>カコ</t>
    </rPh>
    <rPh sb="3" eb="5">
      <t>ネンカン</t>
    </rPh>
    <rPh sb="5" eb="7">
      <t>シュウショク</t>
    </rPh>
    <rPh sb="7" eb="8">
      <t>シャ</t>
    </rPh>
    <rPh sb="8" eb="9">
      <t>スウ</t>
    </rPh>
    <phoneticPr fontId="9"/>
  </si>
  <si>
    <t>過去３年間就職者数</t>
    <rPh sb="0" eb="2">
      <t>カコ</t>
    </rPh>
    <rPh sb="3" eb="5">
      <t>ネンカン</t>
    </rPh>
    <rPh sb="5" eb="7">
      <t>シュウショク</t>
    </rPh>
    <rPh sb="7" eb="8">
      <t>シャ</t>
    </rPh>
    <rPh sb="8" eb="9">
      <t>スウ</t>
    </rPh>
    <phoneticPr fontId="9"/>
  </si>
  <si>
    <t>就労定着率
（④÷③）</t>
    <rPh sb="0" eb="2">
      <t>シュウロウ</t>
    </rPh>
    <rPh sb="2" eb="4">
      <t>テイチャク</t>
    </rPh>
    <rPh sb="4" eb="5">
      <t>リツ</t>
    </rPh>
    <phoneticPr fontId="9"/>
  </si>
  <si>
    <t>合計（③）</t>
    <rPh sb="0" eb="2">
      <t>ゴウケイ</t>
    </rPh>
    <phoneticPr fontId="9"/>
  </si>
  <si>
    <t>注　就労継続者の状況は、別添４４－１「就労継続者の状況（就労定着支援に係る基本報酬の算定区分に関する届出
　書）」を提出してください。</t>
    <rPh sb="0" eb="1">
      <t>チュウ</t>
    </rPh>
    <rPh sb="2" eb="4">
      <t>シュウロウ</t>
    </rPh>
    <rPh sb="4" eb="6">
      <t>ケイゾク</t>
    </rPh>
    <rPh sb="6" eb="7">
      <t>シャ</t>
    </rPh>
    <rPh sb="8" eb="10">
      <t>ジョウキョウ</t>
    </rPh>
    <rPh sb="12" eb="14">
      <t>ベッテン</t>
    </rPh>
    <rPh sb="19" eb="21">
      <t>シュウロウ</t>
    </rPh>
    <rPh sb="21" eb="23">
      <t>ケイゾク</t>
    </rPh>
    <rPh sb="23" eb="24">
      <t>シャ</t>
    </rPh>
    <rPh sb="25" eb="27">
      <t>ジョウキョウ</t>
    </rPh>
    <rPh sb="28" eb="30">
      <t>シュウロウ</t>
    </rPh>
    <rPh sb="30" eb="32">
      <t>テイチャク</t>
    </rPh>
    <rPh sb="32" eb="34">
      <t>シエン</t>
    </rPh>
    <rPh sb="35" eb="36">
      <t>カカワ</t>
    </rPh>
    <rPh sb="37" eb="39">
      <t>キホン</t>
    </rPh>
    <rPh sb="39" eb="41">
      <t>ホウシュウ</t>
    </rPh>
    <rPh sb="42" eb="44">
      <t>サンテイ</t>
    </rPh>
    <rPh sb="44" eb="46">
      <t>クブン</t>
    </rPh>
    <rPh sb="47" eb="48">
      <t>カン</t>
    </rPh>
    <rPh sb="58" eb="59">
      <t>テイ</t>
    </rPh>
    <rPh sb="59" eb="60">
      <t>デ</t>
    </rPh>
    <phoneticPr fontId="9"/>
  </si>
  <si>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9"/>
  </si>
  <si>
    <t>前年度末における
就労継続者数</t>
    <rPh sb="0" eb="3">
      <t>ゼンネンド</t>
    </rPh>
    <rPh sb="3" eb="4">
      <t>マツ</t>
    </rPh>
    <rPh sb="9" eb="11">
      <t>シュウロウ</t>
    </rPh>
    <rPh sb="11" eb="13">
      <t>ケイゾク</t>
    </rPh>
    <rPh sb="13" eb="14">
      <t>シャ</t>
    </rPh>
    <rPh sb="14" eb="15">
      <t>スウ</t>
    </rPh>
    <phoneticPr fontId="9"/>
  </si>
  <si>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9"/>
  </si>
  <si>
    <t>就労定着支援の利用開始日（年月日）</t>
    <rPh sb="0" eb="2">
      <t>シュウロウ</t>
    </rPh>
    <rPh sb="2" eb="4">
      <t>テイチャク</t>
    </rPh>
    <rPh sb="4" eb="6">
      <t>シエン</t>
    </rPh>
    <rPh sb="7" eb="9">
      <t>リヨウ</t>
    </rPh>
    <rPh sb="9" eb="12">
      <t>カイシビ</t>
    </rPh>
    <rPh sb="13" eb="16">
      <t>ネンガッピ</t>
    </rPh>
    <phoneticPr fontId="9"/>
  </si>
  <si>
    <t>前年度末時点の
継続状況</t>
    <rPh sb="0" eb="3">
      <t>ゼンネンド</t>
    </rPh>
    <rPh sb="3" eb="4">
      <t>マツ</t>
    </rPh>
    <rPh sb="4" eb="6">
      <t>ジテン</t>
    </rPh>
    <rPh sb="8" eb="10">
      <t>ケイゾク</t>
    </rPh>
    <rPh sb="10" eb="12">
      <t>ジョウキョウ</t>
    </rPh>
    <phoneticPr fontId="9"/>
  </si>
  <si>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9"/>
  </si>
  <si>
    <t>別紙４２</t>
    <rPh sb="0" eb="2">
      <t>ベッシ</t>
    </rPh>
    <phoneticPr fontId="9"/>
  </si>
  <si>
    <t>　　　　　　年　　　月　　　日</t>
    <rPh sb="6" eb="7">
      <t>ネン</t>
    </rPh>
    <rPh sb="10" eb="11">
      <t>ガツ</t>
    </rPh>
    <rPh sb="14" eb="15">
      <t>ニチ</t>
    </rPh>
    <phoneticPr fontId="9"/>
  </si>
  <si>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9"/>
  </si>
  <si>
    <t>①</t>
    <phoneticPr fontId="9"/>
  </si>
  <si>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9"/>
  </si>
  <si>
    <t>②</t>
    <phoneticPr fontId="9"/>
  </si>
  <si>
    <t>過去６年間の就労定着支援の終了者</t>
    <rPh sb="0" eb="2">
      <t>カコ</t>
    </rPh>
    <rPh sb="3" eb="5">
      <t>ネンカン</t>
    </rPh>
    <rPh sb="6" eb="8">
      <t>シュウロウ</t>
    </rPh>
    <rPh sb="8" eb="10">
      <t>テイチャク</t>
    </rPh>
    <rPh sb="10" eb="12">
      <t>シエン</t>
    </rPh>
    <rPh sb="13" eb="16">
      <t>シュウリョウシャ</t>
    </rPh>
    <phoneticPr fontId="9"/>
  </si>
  <si>
    <t>③</t>
    <phoneticPr fontId="9"/>
  </si>
  <si>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9"/>
  </si>
  <si>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9"/>
  </si>
  <si>
    <t>就労定着支援の
終了日（年月日）</t>
    <rPh sb="8" eb="11">
      <t>シュウリョウビ</t>
    </rPh>
    <rPh sb="12" eb="15">
      <t>ネンガッピ</t>
    </rPh>
    <phoneticPr fontId="9"/>
  </si>
  <si>
    <t>前年度における
継続期間</t>
    <rPh sb="0" eb="3">
      <t>ゼンネンド</t>
    </rPh>
    <rPh sb="8" eb="10">
      <t>ケイゾク</t>
    </rPh>
    <rPh sb="10" eb="12">
      <t>キカン</t>
    </rPh>
    <phoneticPr fontId="9"/>
  </si>
  <si>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9"/>
  </si>
  <si>
    <t>別紙５</t>
    <rPh sb="0" eb="2">
      <t>ベッシ</t>
    </rPh>
    <phoneticPr fontId="9"/>
  </si>
  <si>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9"/>
  </si>
  <si>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9"/>
  </si>
  <si>
    <t>Ａ</t>
    <phoneticPr fontId="9"/>
  </si>
  <si>
    <t>うち障害基礎年金１級を受給する実利用者</t>
    <rPh sb="15" eb="16">
      <t>ジツ</t>
    </rPh>
    <phoneticPr fontId="9"/>
  </si>
  <si>
    <t>Ｂ</t>
    <phoneticPr fontId="9"/>
  </si>
  <si>
    <t>（Ｂ）／（Ａ）　</t>
    <phoneticPr fontId="9"/>
  </si>
  <si>
    <t>Ｃ</t>
    <phoneticPr fontId="9"/>
  </si>
  <si>
    <t>重度者支援体制加算</t>
    <rPh sb="0" eb="2">
      <t>ジュウド</t>
    </rPh>
    <rPh sb="2" eb="3">
      <t>シャ</t>
    </rPh>
    <rPh sb="3" eb="5">
      <t>シエン</t>
    </rPh>
    <rPh sb="5" eb="7">
      <t>タイセイ</t>
    </rPh>
    <rPh sb="7" eb="9">
      <t>カサン</t>
    </rPh>
    <phoneticPr fontId="9"/>
  </si>
  <si>
    <t>（Ⅰ）
50％～</t>
    <phoneticPr fontId="9"/>
  </si>
  <si>
    <t>（Ⅱ）
25％～50％</t>
    <phoneticPr fontId="9"/>
  </si>
  <si>
    <t>氏　　名</t>
    <rPh sb="0" eb="1">
      <t>シ</t>
    </rPh>
    <rPh sb="3" eb="4">
      <t>メイ</t>
    </rPh>
    <phoneticPr fontId="9"/>
  </si>
  <si>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9"/>
  </si>
  <si>
    <t>注２．　重度者支援体制加算を算定する場合に作成し、都道府県知事に届け出てください。</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9"/>
  </si>
  <si>
    <t>別紙６</t>
    <rPh sb="0" eb="2">
      <t>ベッシ</t>
    </rPh>
    <phoneticPr fontId="9"/>
  </si>
  <si>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9"/>
  </si>
  <si>
    <t>前年度における
就労定着者の数</t>
    <rPh sb="0" eb="3">
      <t>ゼンネンド</t>
    </rPh>
    <rPh sb="8" eb="10">
      <t>シュウロウ</t>
    </rPh>
    <rPh sb="10" eb="12">
      <t>テイチャク</t>
    </rPh>
    <rPh sb="12" eb="13">
      <t>シャ</t>
    </rPh>
    <rPh sb="14" eb="15">
      <t>カズ</t>
    </rPh>
    <phoneticPr fontId="9"/>
  </si>
  <si>
    <t>就職日</t>
    <rPh sb="0" eb="2">
      <t>シュウショク</t>
    </rPh>
    <rPh sb="2" eb="3">
      <t>ビ</t>
    </rPh>
    <phoneticPr fontId="9"/>
  </si>
  <si>
    <t>前年度において
6月に達した日</t>
    <rPh sb="0" eb="3">
      <t>ゼンネンド</t>
    </rPh>
    <rPh sb="9" eb="10">
      <t>ゲツ</t>
    </rPh>
    <rPh sb="11" eb="12">
      <t>タッ</t>
    </rPh>
    <rPh sb="14" eb="15">
      <t>ケイジツ</t>
    </rPh>
    <phoneticPr fontId="9"/>
  </si>
  <si>
    <t>注１　就労定着者とは、就労継続支援A型等を受けた後、就労し、当該年度の前年度において就労継続している期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トドケデ</t>
    </rPh>
    <rPh sb="171" eb="173">
      <t>ジテン</t>
    </rPh>
    <rPh sb="174" eb="176">
      <t>ケイゾク</t>
    </rPh>
    <rPh sb="176" eb="178">
      <t>ジョウキョウ</t>
    </rPh>
    <rPh sb="181" eb="183">
      <t>シュウロウ</t>
    </rPh>
    <rPh sb="184" eb="186">
      <t>ケイゾク</t>
    </rPh>
    <rPh sb="190" eb="192">
      <t>バアイ</t>
    </rPh>
    <rPh sb="195" eb="197">
      <t>ケイゾク</t>
    </rPh>
    <rPh sb="199" eb="201">
      <t>リショク</t>
    </rPh>
    <rPh sb="205" eb="207">
      <t>バアイ</t>
    </rPh>
    <rPh sb="210" eb="212">
      <t>リショク</t>
    </rPh>
    <rPh sb="214" eb="216">
      <t>キニュウ</t>
    </rPh>
    <rPh sb="218" eb="219">
      <t>チュウ</t>
    </rPh>
    <rPh sb="221" eb="223">
      <t>カサン</t>
    </rPh>
    <rPh sb="223" eb="225">
      <t>タンイ</t>
    </rPh>
    <rPh sb="225" eb="226">
      <t>スウ</t>
    </rPh>
    <rPh sb="227" eb="230">
      <t>ゼンネンド</t>
    </rPh>
    <rPh sb="231" eb="233">
      <t>シュウロウ</t>
    </rPh>
    <rPh sb="233" eb="235">
      <t>テイチャク</t>
    </rPh>
    <rPh sb="235" eb="236">
      <t>シャ</t>
    </rPh>
    <rPh sb="237" eb="238">
      <t>カズ</t>
    </rPh>
    <rPh sb="239" eb="241">
      <t>トウガイ</t>
    </rPh>
    <rPh sb="241" eb="243">
      <t>ネンド</t>
    </rPh>
    <rPh sb="244" eb="246">
      <t>リヨウ</t>
    </rPh>
    <rPh sb="246" eb="248">
      <t>テイイン</t>
    </rPh>
    <rPh sb="248" eb="249">
      <t>オヨ</t>
    </rPh>
    <rPh sb="250" eb="252">
      <t>キホン</t>
    </rPh>
    <rPh sb="252" eb="254">
      <t>ホウシュウ</t>
    </rPh>
    <rPh sb="255" eb="257">
      <t>サンテイ</t>
    </rPh>
    <rPh sb="257" eb="259">
      <t>クブン</t>
    </rPh>
    <rPh sb="260" eb="261">
      <t>オウ</t>
    </rPh>
    <rPh sb="263" eb="265">
      <t>ショテイ</t>
    </rPh>
    <rPh sb="265" eb="268">
      <t>タンイスウ</t>
    </rPh>
    <rPh sb="272" eb="273">
      <t>ジョウ</t>
    </rPh>
    <rPh sb="275" eb="276">
      <t>エ</t>
    </rPh>
    <rPh sb="277" eb="280">
      <t>タンイスウ</t>
    </rPh>
    <rPh sb="281" eb="283">
      <t>カサン</t>
    </rPh>
    <rPh sb="292" eb="293">
      <t>チュウ</t>
    </rPh>
    <rPh sb="295" eb="296">
      <t>ギョウ</t>
    </rPh>
    <rPh sb="297" eb="298">
      <t>タ</t>
    </rPh>
    <rPh sb="301" eb="303">
      <t>バアイ</t>
    </rPh>
    <rPh sb="304" eb="306">
      <t>テキギ</t>
    </rPh>
    <rPh sb="306" eb="308">
      <t>ツイカ</t>
    </rPh>
    <rPh sb="310" eb="312">
      <t>キサイ</t>
    </rPh>
    <phoneticPr fontId="9"/>
  </si>
  <si>
    <t>別紙11　                                                                                                                                                                                         　年　　月　　日</t>
    <rPh sb="0" eb="2">
      <t>ベッシ</t>
    </rPh>
    <phoneticPr fontId="9"/>
  </si>
  <si>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9"/>
  </si>
  <si>
    <t>事業所番号</t>
    <rPh sb="3" eb="4">
      <t>バン</t>
    </rPh>
    <rPh sb="4" eb="5">
      <t>ゴウ</t>
    </rPh>
    <phoneticPr fontId="9"/>
  </si>
  <si>
    <t>事業所名</t>
    <phoneticPr fontId="9"/>
  </si>
  <si>
    <t>事業所の所在地</t>
    <rPh sb="0" eb="3">
      <t>ジギョウショ</t>
    </rPh>
    <rPh sb="4" eb="7">
      <t>ショザイチ</t>
    </rPh>
    <phoneticPr fontId="9"/>
  </si>
  <si>
    <t>連絡先</t>
    <rPh sb="0" eb="3">
      <t>レンラクサキ</t>
    </rPh>
    <phoneticPr fontId="9"/>
  </si>
  <si>
    <t>電話番号</t>
    <rPh sb="0" eb="2">
      <t>デンワ</t>
    </rPh>
    <rPh sb="2" eb="4">
      <t>バンゴウ</t>
    </rPh>
    <phoneticPr fontId="9"/>
  </si>
  <si>
    <t>担当者名</t>
    <rPh sb="0" eb="4">
      <t>タントウシャメイ</t>
    </rPh>
    <phoneticPr fontId="9"/>
  </si>
  <si>
    <t>ＦＡＸ番号</t>
    <rPh sb="3" eb="5">
      <t>バンゴウ</t>
    </rPh>
    <phoneticPr fontId="9"/>
  </si>
  <si>
    <t>夜間支援等体制加算（Ⅰ）・（Ⅱ）</t>
    <rPh sb="0" eb="2">
      <t>ヤカン</t>
    </rPh>
    <rPh sb="2" eb="4">
      <t>シエン</t>
    </rPh>
    <rPh sb="4" eb="5">
      <t>トウ</t>
    </rPh>
    <rPh sb="5" eb="7">
      <t>タイセイ</t>
    </rPh>
    <rPh sb="7" eb="9">
      <t>カサン</t>
    </rPh>
    <phoneticPr fontId="9"/>
  </si>
  <si>
    <t>夜間支援体制の確保が必要な理由</t>
    <phoneticPr fontId="9"/>
  </si>
  <si>
    <t>夜間支援の対象者数及び夜間支援従事者の配置状況</t>
    <rPh sb="11" eb="13">
      <t>ヤカン</t>
    </rPh>
    <rPh sb="13" eb="15">
      <t>シエン</t>
    </rPh>
    <rPh sb="15" eb="18">
      <t>ジュウジシャ</t>
    </rPh>
    <rPh sb="19" eb="21">
      <t>ハイチ</t>
    </rPh>
    <rPh sb="21" eb="23">
      <t>ジョウキョウ</t>
    </rPh>
    <phoneticPr fontId="9"/>
  </si>
  <si>
    <t>共同生活住居名</t>
    <phoneticPr fontId="9"/>
  </si>
  <si>
    <t>夜間支援の対象者数（人）</t>
    <phoneticPr fontId="9"/>
  </si>
  <si>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9"/>
  </si>
  <si>
    <t>当該住居で想定される夜間支援体制（夜勤・宿直）</t>
    <phoneticPr fontId="9"/>
  </si>
  <si>
    <r>
      <t xml:space="preserve">夜間支援従事者
</t>
    </r>
    <r>
      <rPr>
        <sz val="9"/>
        <color indexed="8"/>
        <rFont val="ＭＳ Ｐゴシック"/>
        <family val="3"/>
        <charset val="128"/>
      </rPr>
      <t>①</t>
    </r>
    <phoneticPr fontId="9"/>
  </si>
  <si>
    <r>
      <t xml:space="preserve">夜間支援従事者
</t>
    </r>
    <r>
      <rPr>
        <sz val="9"/>
        <color indexed="8"/>
        <rFont val="ＭＳ Ｐゴシック"/>
        <family val="3"/>
        <charset val="128"/>
      </rPr>
      <t>②</t>
    </r>
    <phoneticPr fontId="9"/>
  </si>
  <si>
    <r>
      <t xml:space="preserve">夜間支援従事者
</t>
    </r>
    <r>
      <rPr>
        <sz val="9"/>
        <color indexed="8"/>
        <rFont val="ＭＳ Ｐゴシック"/>
        <family val="3"/>
        <charset val="128"/>
      </rPr>
      <t>③</t>
    </r>
    <phoneticPr fontId="9"/>
  </si>
  <si>
    <t>夜間支援従事者
④</t>
    <phoneticPr fontId="9"/>
  </si>
  <si>
    <t>夜間支援従事者
⑤</t>
    <phoneticPr fontId="9"/>
  </si>
  <si>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9"/>
  </si>
  <si>
    <t>夜間支援従事者①</t>
    <phoneticPr fontId="9"/>
  </si>
  <si>
    <t>夜間支援従事者②</t>
    <phoneticPr fontId="9"/>
  </si>
  <si>
    <t>夜間支援従事者③</t>
    <phoneticPr fontId="9"/>
  </si>
  <si>
    <t>夜間支援従事者④</t>
    <phoneticPr fontId="9"/>
  </si>
  <si>
    <t>夜間支援従事者⑤</t>
    <phoneticPr fontId="9"/>
  </si>
  <si>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9"/>
  </si>
  <si>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9"/>
  </si>
  <si>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9"/>
  </si>
  <si>
    <t>備考</t>
    <rPh sb="0" eb="2">
      <t>ビコウ</t>
    </rPh>
    <phoneticPr fontId="9"/>
  </si>
  <si>
    <t>夜間支援等体制加算（Ⅲ）</t>
    <rPh sb="4" eb="5">
      <t>トウ</t>
    </rPh>
    <phoneticPr fontId="9"/>
  </si>
  <si>
    <t>住居名</t>
    <rPh sb="0" eb="2">
      <t>ジュウキョ</t>
    </rPh>
    <rPh sb="2" eb="3">
      <t>メイ</t>
    </rPh>
    <phoneticPr fontId="9"/>
  </si>
  <si>
    <t>夜間における防災体制の内容
（契約内容等）</t>
    <phoneticPr fontId="9"/>
  </si>
  <si>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9"/>
  </si>
  <si>
    <t>夜間支援等体制加算（Ⅳ）・（Ⅴ）・（Ⅵ）</t>
    <phoneticPr fontId="9"/>
  </si>
  <si>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9"/>
  </si>
  <si>
    <t>滞在時間</t>
    <rPh sb="0" eb="2">
      <t>タイザイ</t>
    </rPh>
    <rPh sb="2" eb="4">
      <t>ジカン</t>
    </rPh>
    <phoneticPr fontId="9"/>
  </si>
  <si>
    <t>滞在時間</t>
    <rPh sb="0" eb="4">
      <t>タイザイジカン</t>
    </rPh>
    <phoneticPr fontId="9"/>
  </si>
  <si>
    <t>夜間支援等体制加算の種類</t>
    <rPh sb="4" eb="5">
      <t>トウ</t>
    </rPh>
    <rPh sb="5" eb="7">
      <t>タイセイ</t>
    </rPh>
    <rPh sb="7" eb="9">
      <t>カサン</t>
    </rPh>
    <rPh sb="10" eb="12">
      <t>シュルイ</t>
    </rPh>
    <phoneticPr fontId="9"/>
  </si>
  <si>
    <t>夜間支援従事者⑥</t>
    <rPh sb="0" eb="7">
      <t>ヤカンシエンジュウジシャ</t>
    </rPh>
    <phoneticPr fontId="9"/>
  </si>
  <si>
    <t>夜間支援従事者⑦</t>
    <rPh sb="0" eb="7">
      <t>ヤカンシエンジュウジシャ</t>
    </rPh>
    <phoneticPr fontId="9"/>
  </si>
  <si>
    <t>夜間支援従事者が待機している場所</t>
    <rPh sb="0" eb="2">
      <t>ヤカン</t>
    </rPh>
    <rPh sb="2" eb="4">
      <t>シエン</t>
    </rPh>
    <rPh sb="4" eb="7">
      <t>ジュウジシャ</t>
    </rPh>
    <rPh sb="8" eb="10">
      <t>タイキ</t>
    </rPh>
    <rPh sb="14" eb="16">
      <t>バショ</t>
    </rPh>
    <phoneticPr fontId="9"/>
  </si>
  <si>
    <t>夜間支援従事者⑥</t>
    <rPh sb="0" eb="2">
      <t>ヤカン</t>
    </rPh>
    <rPh sb="2" eb="4">
      <t>シエン</t>
    </rPh>
    <rPh sb="4" eb="7">
      <t>ジュウジシャ</t>
    </rPh>
    <phoneticPr fontId="9"/>
  </si>
  <si>
    <t>夜間支援従事者⑦</t>
    <rPh sb="0" eb="2">
      <t>ヤカン</t>
    </rPh>
    <rPh sb="2" eb="4">
      <t>シエン</t>
    </rPh>
    <rPh sb="4" eb="7">
      <t>ジュウジシャ</t>
    </rPh>
    <phoneticPr fontId="9"/>
  </si>
  <si>
    <t>夜間支援体制を確保している夜間及び深夜の時間帯</t>
    <phoneticPr fontId="9"/>
  </si>
  <si>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9"/>
  </si>
  <si>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9"/>
  </si>
  <si>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9"/>
  </si>
  <si>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9"/>
  </si>
  <si>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9"/>
  </si>
  <si>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9"/>
  </si>
  <si>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9"/>
  </si>
  <si>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9"/>
  </si>
  <si>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9"/>
  </si>
  <si>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9"/>
  </si>
  <si>
    <t>　　年　　月　　日</t>
    <phoneticPr fontId="9"/>
  </si>
  <si>
    <t>××××××</t>
    <phoneticPr fontId="9"/>
  </si>
  <si>
    <t>○○事業所</t>
    <phoneticPr fontId="9"/>
  </si>
  <si>
    <t>△△県□□市◇◇×－×－×</t>
    <phoneticPr fontId="9"/>
  </si>
  <si>
    <t>××－××××－××××</t>
    <phoneticPr fontId="9"/>
  </si>
  <si>
    <t>◎◎　◎◎</t>
    <phoneticPr fontId="9"/>
  </si>
  <si>
    <t>夜間の排せつ支援等を必要とする利用者が入居しているため。</t>
    <phoneticPr fontId="9"/>
  </si>
  <si>
    <t>Aホーム</t>
    <phoneticPr fontId="9"/>
  </si>
  <si>
    <t>宿直</t>
    <rPh sb="0" eb="2">
      <t>シュクチョク</t>
    </rPh>
    <phoneticPr fontId="9"/>
  </si>
  <si>
    <t>Bホーム</t>
    <phoneticPr fontId="9"/>
  </si>
  <si>
    <t>夜勤</t>
    <rPh sb="0" eb="2">
      <t>ヤキン</t>
    </rPh>
    <phoneticPr fontId="9"/>
  </si>
  <si>
    <t>Cホーム</t>
    <phoneticPr fontId="9"/>
  </si>
  <si>
    <t>Dホーム</t>
    <phoneticPr fontId="9"/>
  </si>
  <si>
    <t>Eホーム</t>
    <phoneticPr fontId="9"/>
  </si>
  <si>
    <t>－</t>
    <phoneticPr fontId="9"/>
  </si>
  <si>
    <t>徒歩10分</t>
    <phoneticPr fontId="9"/>
  </si>
  <si>
    <t>携帯電話</t>
    <phoneticPr fontId="9"/>
  </si>
  <si>
    <t>22:00～6:00</t>
    <phoneticPr fontId="9"/>
  </si>
  <si>
    <t>Fホーム</t>
    <phoneticPr fontId="9"/>
  </si>
  <si>
    <t>Gホーム</t>
    <phoneticPr fontId="9"/>
  </si>
  <si>
    <t>Hホーム</t>
    <phoneticPr fontId="9"/>
  </si>
  <si>
    <t>　警備会社（◆◆会社）と警備の委託契約を締結。（契約書の写しは別添のとおり。）</t>
    <phoneticPr fontId="9"/>
  </si>
  <si>
    <t>同左</t>
    <rPh sb="0" eb="1">
      <t>ドウ</t>
    </rPh>
    <rPh sb="1" eb="2">
      <t>ヒダリ</t>
    </rPh>
    <phoneticPr fontId="9"/>
  </si>
  <si>
    <t>　職員が携帯電話を身につけ、連絡体制を確保するとともに、緊急連絡先を住居内に掲示している。</t>
    <phoneticPr fontId="9"/>
  </si>
  <si>
    <t>22:00～23:00</t>
    <phoneticPr fontId="9"/>
  </si>
  <si>
    <t>1:00～3:00</t>
    <phoneticPr fontId="9"/>
  </si>
  <si>
    <t>夜勤（Ⅳ）</t>
    <rPh sb="0" eb="2">
      <t>ヤキン</t>
    </rPh>
    <phoneticPr fontId="9"/>
  </si>
  <si>
    <t>4:00～5:00</t>
    <phoneticPr fontId="9"/>
  </si>
  <si>
    <t>23:00～2:00</t>
    <phoneticPr fontId="9"/>
  </si>
  <si>
    <t>夜勤（Ⅴ）</t>
    <rPh sb="0" eb="2">
      <t>ヤキン</t>
    </rPh>
    <phoneticPr fontId="9"/>
  </si>
  <si>
    <t>別紙２２</t>
    <rPh sb="0" eb="2">
      <t>ベッシ</t>
    </rPh>
    <phoneticPr fontId="9"/>
  </si>
  <si>
    <t>　　　　年　　月　　日</t>
    <phoneticPr fontId="9"/>
  </si>
  <si>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9"/>
  </si>
  <si>
    <t>夜間支援の対象者数（人）</t>
    <rPh sb="5" eb="8">
      <t>タイショウシャ</t>
    </rPh>
    <rPh sb="8" eb="9">
      <t>スウ</t>
    </rPh>
    <phoneticPr fontId="9"/>
  </si>
  <si>
    <t>想定される夜間支援体制（夜勤・宿直）</t>
    <rPh sb="0" eb="2">
      <t>ソウテイ</t>
    </rPh>
    <rPh sb="5" eb="7">
      <t>ヤカン</t>
    </rPh>
    <rPh sb="7" eb="9">
      <t>シエン</t>
    </rPh>
    <rPh sb="9" eb="11">
      <t>タイセイ</t>
    </rPh>
    <rPh sb="12" eb="14">
      <t>ヤキン</t>
    </rPh>
    <rPh sb="15" eb="17">
      <t>トノイ</t>
    </rPh>
    <phoneticPr fontId="9"/>
  </si>
  <si>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9"/>
  </si>
  <si>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9"/>
  </si>
  <si>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9"/>
  </si>
  <si>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9"/>
  </si>
  <si>
    <t>別紙２２－２</t>
    <rPh sb="0" eb="2">
      <t>ベッシ</t>
    </rPh>
    <phoneticPr fontId="9"/>
  </si>
  <si>
    <t>夜勤</t>
    <phoneticPr fontId="9"/>
  </si>
  <si>
    <t>職員が携帯電話を身につけ、連絡体制を確保するとともに、緊急連絡先を住居内に掲示している。</t>
    <phoneticPr fontId="9"/>
  </si>
  <si>
    <t>職員が携帯電話を身につけ、連絡体制を確保するとともに、緊急連絡先を住居内に掲示している。</t>
    <rPh sb="33" eb="35">
      <t>ジュウキョ</t>
    </rPh>
    <phoneticPr fontId="9"/>
  </si>
  <si>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9"/>
  </si>
  <si>
    <t>別紙３－１</t>
    <rPh sb="0" eb="2">
      <t>ベッシ</t>
    </rPh>
    <phoneticPr fontId="88"/>
  </si>
  <si>
    <t>年　　月　　日</t>
    <rPh sb="0" eb="1">
      <t>ネン</t>
    </rPh>
    <rPh sb="3" eb="4">
      <t>ツキ</t>
    </rPh>
    <rPh sb="6" eb="7">
      <t>ヒ</t>
    </rPh>
    <phoneticPr fontId="88"/>
  </si>
  <si>
    <t>視覚・聴覚言語障害者支援体制加算（Ⅰ）に関する届出書</t>
    <phoneticPr fontId="88"/>
  </si>
  <si>
    <t>事業所の名称</t>
  </si>
  <si>
    <t>サービスの種類</t>
  </si>
  <si>
    <r>
      <t>多機能型の実施</t>
    </r>
    <r>
      <rPr>
        <sz val="8"/>
        <color rgb="FF000000"/>
        <rFont val="HGｺﾞｼｯｸM"/>
        <family val="3"/>
        <charset val="128"/>
      </rPr>
      <t>※1</t>
    </r>
    <phoneticPr fontId="88"/>
  </si>
  <si>
    <t>有　・　無</t>
  </si>
  <si>
    <r>
      <t>異動区分</t>
    </r>
    <r>
      <rPr>
        <sz val="8"/>
        <color rgb="FF000000"/>
        <rFont val="HGｺﾞｼｯｸM"/>
        <family val="3"/>
        <charset val="128"/>
      </rPr>
      <t>※2</t>
    </r>
    <phoneticPr fontId="88"/>
  </si>
  <si>
    <t>１　新規　　　　　２　変更　　　　　３　終了</t>
    <phoneticPr fontId="88"/>
  </si>
  <si>
    <t>１　利用者の状況</t>
  </si>
  <si>
    <t>当該事業所の前年度の平均実利用者数　(A)</t>
    <phoneticPr fontId="88"/>
  </si>
  <si>
    <t>人</t>
  </si>
  <si>
    <t>うち５０％　　　　　(B)＝ (A)×0.5</t>
    <phoneticPr fontId="88"/>
  </si>
  <si>
    <t>加算要件に該当する利用者の数 (C)＝(E)／(D)</t>
    <phoneticPr fontId="88"/>
  </si>
  <si>
    <t>(C)＞＝(B)</t>
    <phoneticPr fontId="88"/>
  </si>
  <si>
    <t>該当利用者の氏名</t>
  </si>
  <si>
    <t>手帳の種類</t>
  </si>
  <si>
    <t>手帳の等級</t>
  </si>
  <si>
    <t>前年度利用日数</t>
  </si>
  <si>
    <t>前年度の開所日数 (D)</t>
    <phoneticPr fontId="88"/>
  </si>
  <si>
    <t>合　計 (E)</t>
    <phoneticPr fontId="88"/>
  </si>
  <si>
    <t>２　加配される従業者の状況</t>
  </si>
  <si>
    <t>利用者数 (A)　÷　40　＝ (F)</t>
    <phoneticPr fontId="88"/>
  </si>
  <si>
    <t>加配される従業者の数　(G)</t>
    <phoneticPr fontId="88"/>
  </si>
  <si>
    <t>(G)＞＝ (F)</t>
    <phoneticPr fontId="88"/>
  </si>
  <si>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</si>
  <si>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</si>
  <si>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</si>
  <si>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8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</si>
  <si>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</si>
  <si>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8"/>
  </si>
  <si>
    <t>※１：多機能型事業所等については、当該多機能型事業所全体で、加算要件の利用者数や配置割合の計算を行
　　　うこと。</t>
    <phoneticPr fontId="88"/>
  </si>
  <si>
    <t>※２：「異動区分」欄において「４　終了」の場合は、１利用者の状況、２加配される従業者の状況の記載は
　　　不要とする。</t>
    <phoneticPr fontId="88"/>
  </si>
  <si>
    <t>　　　</t>
    <phoneticPr fontId="88"/>
  </si>
  <si>
    <t>別紙３－２</t>
    <rPh sb="0" eb="2">
      <t>ベッシ</t>
    </rPh>
    <phoneticPr fontId="88"/>
  </si>
  <si>
    <t>視覚・聴覚言語障害者支援体制加算（Ⅱ）に関する届出書</t>
    <phoneticPr fontId="88"/>
  </si>
  <si>
    <t>有・無</t>
    <phoneticPr fontId="88"/>
  </si>
  <si>
    <t>うち３０％　　　　　(B)＝ (A)×0.3</t>
    <phoneticPr fontId="88"/>
  </si>
  <si>
    <t>利用者数 (A)　÷　50　＝ (F)</t>
    <phoneticPr fontId="88"/>
  </si>
  <si>
    <t>(G)＞＝(F)</t>
    <phoneticPr fontId="88"/>
  </si>
  <si>
    <t>別紙１６－１</t>
    <rPh sb="0" eb="2">
      <t>ベッシ</t>
    </rPh>
    <phoneticPr fontId="22"/>
  </si>
  <si>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9"/>
  </si>
  <si>
    <t>１　事業所・施設の名称</t>
    <rPh sb="2" eb="5">
      <t>ジギョウショ</t>
    </rPh>
    <rPh sb="6" eb="8">
      <t>シセツ</t>
    </rPh>
    <rPh sb="9" eb="11">
      <t>メイショウ</t>
    </rPh>
    <phoneticPr fontId="9"/>
  </si>
  <si>
    <t>２　異動区分</t>
    <rPh sb="2" eb="4">
      <t>イドウ</t>
    </rPh>
    <rPh sb="4" eb="6">
      <t>クブン</t>
    </rPh>
    <phoneticPr fontId="9"/>
  </si>
  <si>
    <t>１　新規　　　　　　　２　変更　　　　　　　３　終了</t>
    <rPh sb="2" eb="4">
      <t>シンキ</t>
    </rPh>
    <rPh sb="13" eb="15">
      <t>ヘンコウ</t>
    </rPh>
    <rPh sb="24" eb="26">
      <t>シュウリョウ</t>
    </rPh>
    <phoneticPr fontId="9"/>
  </si>
  <si>
    <t>３　サービスの種類</t>
    <rPh sb="7" eb="9">
      <t>シュルイ</t>
    </rPh>
    <phoneticPr fontId="9"/>
  </si>
  <si>
    <t>４　申請する加算区分</t>
    <rPh sb="2" eb="4">
      <t>シンセイ</t>
    </rPh>
    <rPh sb="6" eb="8">
      <t>カサン</t>
    </rPh>
    <rPh sb="8" eb="10">
      <t>クブン</t>
    </rPh>
    <phoneticPr fontId="9"/>
  </si>
  <si>
    <t>人員配置体制加算（　Ⅰ　・　Ⅱ　・　Ⅲ　・　Ⅳ　）</t>
    <rPh sb="0" eb="2">
      <t>ジンイン</t>
    </rPh>
    <rPh sb="2" eb="4">
      <t>ハイチ</t>
    </rPh>
    <rPh sb="4" eb="6">
      <t>タイセイ</t>
    </rPh>
    <rPh sb="6" eb="8">
      <t>カサン</t>
    </rPh>
    <phoneticPr fontId="9"/>
  </si>
  <si>
    <t>５　利用者数</t>
    <rPh sb="2" eb="5">
      <t>リヨウシャ</t>
    </rPh>
    <rPh sb="5" eb="6">
      <t>スウ</t>
    </rPh>
    <phoneticPr fontId="9"/>
  </si>
  <si>
    <t>前年度の利用者数の
平均値</t>
    <rPh sb="0" eb="3">
      <t>ゼンネンド</t>
    </rPh>
    <rPh sb="4" eb="7">
      <t>リヨウシャ</t>
    </rPh>
    <rPh sb="7" eb="8">
      <t>スウ</t>
    </rPh>
    <rPh sb="10" eb="12">
      <t>ヘイキン</t>
    </rPh>
    <rPh sb="12" eb="13">
      <t>チ</t>
    </rPh>
    <phoneticPr fontId="9"/>
  </si>
  <si>
    <t>人</t>
    <rPh sb="0" eb="1">
      <t>ヒト</t>
    </rPh>
    <phoneticPr fontId="9"/>
  </si>
  <si>
    <t>６　人員配置の状況</t>
    <rPh sb="2" eb="4">
      <t>ジンイン</t>
    </rPh>
    <rPh sb="4" eb="6">
      <t>ハイチ</t>
    </rPh>
    <rPh sb="7" eb="9">
      <t>ジョウキョウ</t>
    </rPh>
    <phoneticPr fontId="9"/>
  </si>
  <si>
    <t>常勤</t>
    <rPh sb="0" eb="2">
      <t>ジョウキン</t>
    </rPh>
    <phoneticPr fontId="9"/>
  </si>
  <si>
    <t>非常勤</t>
    <rPh sb="0" eb="3">
      <t>ヒジョウキン</t>
    </rPh>
    <phoneticPr fontId="9"/>
  </si>
  <si>
    <t>７　人員体制</t>
    <phoneticPr fontId="9"/>
  </si>
  <si>
    <t xml:space="preserve">常勤換算で
（  1．5：１　・　1．7：１ ・ ２：１ ・ 2．5：１  ）以上 </t>
    <rPh sb="0" eb="2">
      <t>ジョウキン</t>
    </rPh>
    <rPh sb="2" eb="4">
      <t>カンザン</t>
    </rPh>
    <rPh sb="39" eb="41">
      <t>イジョウ</t>
    </rPh>
    <phoneticPr fontId="9"/>
  </si>
  <si>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9"/>
  </si>
  <si>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9"/>
  </si>
  <si>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9"/>
  </si>
  <si>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9"/>
  </si>
  <si>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9"/>
  </si>
  <si>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9"/>
  </si>
  <si>
    <t>別紙１６－２</t>
    <rPh sb="0" eb="2">
      <t>ベッシ</t>
    </rPh>
    <phoneticPr fontId="9"/>
  </si>
  <si>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9"/>
  </si>
  <si>
    <t>１　法人・事業所の名称</t>
    <rPh sb="2" eb="4">
      <t>ホウジン</t>
    </rPh>
    <rPh sb="5" eb="8">
      <t>ジギョウショ</t>
    </rPh>
    <rPh sb="9" eb="11">
      <t>メイショウ</t>
    </rPh>
    <phoneticPr fontId="9"/>
  </si>
  <si>
    <t>１　新規　　　　　　　　　２　変更　　　　　　　　　　３　終了</t>
    <rPh sb="2" eb="4">
      <t>シンキ</t>
    </rPh>
    <rPh sb="15" eb="17">
      <t>ヘンコウ</t>
    </rPh>
    <rPh sb="29" eb="31">
      <t>シュウリョウ</t>
    </rPh>
    <phoneticPr fontId="9"/>
  </si>
  <si>
    <t>３　サービス種別</t>
    <rPh sb="6" eb="8">
      <t>シュベツ</t>
    </rPh>
    <phoneticPr fontId="9"/>
  </si>
  <si>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9"/>
  </si>
  <si>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9"/>
  </si>
  <si>
    <t>※　新設の場合は推定値</t>
    <rPh sb="2" eb="4">
      <t>シンセツ</t>
    </rPh>
    <rPh sb="5" eb="7">
      <t>バアイ</t>
    </rPh>
    <rPh sb="8" eb="11">
      <t>スイテイチ</t>
    </rPh>
    <phoneticPr fontId="9"/>
  </si>
  <si>
    <t>６　人員体制</t>
    <rPh sb="2" eb="4">
      <t>ジンイン</t>
    </rPh>
    <rPh sb="4" eb="6">
      <t>タイセイ</t>
    </rPh>
    <phoneticPr fontId="9"/>
  </si>
  <si>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9"/>
  </si>
  <si>
    <t>７　人員配置の状況</t>
    <rPh sb="2" eb="4">
      <t>ジンイン</t>
    </rPh>
    <rPh sb="4" eb="6">
      <t>ハイチ</t>
    </rPh>
    <rPh sb="7" eb="9">
      <t>ジョウキョウ</t>
    </rPh>
    <phoneticPr fontId="9"/>
  </si>
  <si>
    <t>○基準上置くべき従業者数</t>
    <phoneticPr fontId="22"/>
  </si>
  <si>
    <t>世話人</t>
    <rPh sb="0" eb="3">
      <t>セワニン</t>
    </rPh>
    <phoneticPr fontId="9"/>
  </si>
  <si>
    <t>生活支援員</t>
    <rPh sb="0" eb="2">
      <t>セイカツ</t>
    </rPh>
    <rPh sb="2" eb="5">
      <t>シエンイン</t>
    </rPh>
    <phoneticPr fontId="9"/>
  </si>
  <si>
    <t>合計（a）</t>
    <rPh sb="0" eb="2">
      <t>ゴウケイ</t>
    </rPh>
    <phoneticPr fontId="9"/>
  </si>
  <si>
    <t>人数</t>
    <rPh sb="0" eb="2">
      <t>ニンズウ</t>
    </rPh>
    <phoneticPr fontId="22"/>
  </si>
  <si>
    <t>勤務延べ
時間数</t>
    <rPh sb="0" eb="3">
      <t>キンムノ</t>
    </rPh>
    <rPh sb="5" eb="8">
      <t>ジカンスウ</t>
    </rPh>
    <phoneticPr fontId="22"/>
  </si>
  <si>
    <t>時間</t>
    <rPh sb="0" eb="2">
      <t>ジカン</t>
    </rPh>
    <phoneticPr fontId="9"/>
  </si>
  <si>
    <t>○人員配置体制加算の算定において必要な加配数</t>
    <rPh sb="16" eb="18">
      <t>ヒツヨウ</t>
    </rPh>
    <phoneticPr fontId="22"/>
  </si>
  <si>
    <t>世話人等（ｂ）</t>
    <rPh sb="0" eb="3">
      <t>セワニン</t>
    </rPh>
    <rPh sb="3" eb="4">
      <t>ナド</t>
    </rPh>
    <phoneticPr fontId="9"/>
  </si>
  <si>
    <t>調整数（c）</t>
    <rPh sb="0" eb="2">
      <t>チョウセイ</t>
    </rPh>
    <rPh sb="2" eb="3">
      <t>スウ</t>
    </rPh>
    <phoneticPr fontId="9"/>
  </si>
  <si>
    <t>○人員配置体制加算の算定において必要な特定従業者数の合計( a ＋ b ＋ c )</t>
    <rPh sb="16" eb="18">
      <t>ヒツヨウ</t>
    </rPh>
    <rPh sb="19" eb="24">
      <t>トクテイジュウギョウシャ</t>
    </rPh>
    <rPh sb="24" eb="25">
      <t>スウ</t>
    </rPh>
    <rPh sb="26" eb="28">
      <t>ゴウケイ</t>
    </rPh>
    <phoneticPr fontId="22"/>
  </si>
  <si>
    <t>世話人等</t>
    <rPh sb="0" eb="3">
      <t>セワニン</t>
    </rPh>
    <rPh sb="3" eb="4">
      <t>ナド</t>
    </rPh>
    <phoneticPr fontId="9"/>
  </si>
  <si>
    <t>○実際の特定従業者数</t>
    <rPh sb="1" eb="3">
      <t>ジッサイ</t>
    </rPh>
    <rPh sb="4" eb="6">
      <t>トクテイ</t>
    </rPh>
    <rPh sb="6" eb="9">
      <t>ジュウギョウシャ</t>
    </rPh>
    <rPh sb="9" eb="10">
      <t>スウ</t>
    </rPh>
    <phoneticPr fontId="22"/>
  </si>
  <si>
    <t>世話人等</t>
    <rPh sb="0" eb="3">
      <t>セワニン</t>
    </rPh>
    <rPh sb="3" eb="4">
      <t>トウ</t>
    </rPh>
    <phoneticPr fontId="9"/>
  </si>
  <si>
    <t>人員配置体制加算　算定の可否</t>
    <rPh sb="0" eb="2">
      <t>ジンイン</t>
    </rPh>
    <rPh sb="2" eb="4">
      <t>ハイチ</t>
    </rPh>
    <rPh sb="4" eb="6">
      <t>タイセイ</t>
    </rPh>
    <rPh sb="6" eb="8">
      <t>カサン</t>
    </rPh>
    <rPh sb="9" eb="11">
      <t>サンテイ</t>
    </rPh>
    <rPh sb="12" eb="14">
      <t>カヒ</t>
    </rPh>
    <phoneticPr fontId="9"/>
  </si>
  <si>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9"/>
  </si>
  <si>
    <t>○</t>
    <phoneticPr fontId="9"/>
  </si>
  <si>
    <t>法人・事業所名</t>
    <rPh sb="0" eb="2">
      <t>ホウジン</t>
    </rPh>
    <rPh sb="3" eb="6">
      <t>ジギョウショ</t>
    </rPh>
    <rPh sb="6" eb="7">
      <t>メイ</t>
    </rPh>
    <phoneticPr fontId="108"/>
  </si>
  <si>
    <t>事業所番号</t>
    <rPh sb="0" eb="3">
      <t>ジギョウショ</t>
    </rPh>
    <rPh sb="3" eb="5">
      <t>バンゴウ</t>
    </rPh>
    <phoneticPr fontId="108"/>
  </si>
  <si>
    <t>定員</t>
    <rPh sb="0" eb="2">
      <t>テイイン</t>
    </rPh>
    <phoneticPr fontId="108"/>
  </si>
  <si>
    <t>１　サービス類型</t>
    <rPh sb="6" eb="8">
      <t>ルイケイ</t>
    </rPh>
    <phoneticPr fontId="9"/>
  </si>
  <si>
    <t>３　利用者数</t>
    <rPh sb="2" eb="5">
      <t>リヨウシャ</t>
    </rPh>
    <rPh sb="5" eb="6">
      <t>スウ</t>
    </rPh>
    <phoneticPr fontId="9"/>
  </si>
  <si>
    <t>介護サービス包括型事業所</t>
    <rPh sb="0" eb="2">
      <t>カイゴ</t>
    </rPh>
    <rPh sb="9" eb="11">
      <t>ジギョウ</t>
    </rPh>
    <rPh sb="11" eb="12">
      <t>ショ</t>
    </rPh>
    <phoneticPr fontId="9"/>
  </si>
  <si>
    <t>区分１以下</t>
    <rPh sb="0" eb="2">
      <t>クブン</t>
    </rPh>
    <rPh sb="3" eb="5">
      <t>イカ</t>
    </rPh>
    <phoneticPr fontId="9"/>
  </si>
  <si>
    <t>区分２</t>
    <rPh sb="0" eb="2">
      <t>クブン</t>
    </rPh>
    <phoneticPr fontId="9"/>
  </si>
  <si>
    <t>区分３</t>
    <rPh sb="0" eb="2">
      <t>クブン</t>
    </rPh>
    <phoneticPr fontId="9"/>
  </si>
  <si>
    <t>区分４</t>
    <rPh sb="0" eb="2">
      <t>クブン</t>
    </rPh>
    <phoneticPr fontId="9"/>
  </si>
  <si>
    <t>区分５</t>
    <rPh sb="0" eb="2">
      <t>クブン</t>
    </rPh>
    <phoneticPr fontId="9"/>
  </si>
  <si>
    <t>区分６</t>
    <rPh sb="0" eb="2">
      <t>クブン</t>
    </rPh>
    <phoneticPr fontId="9"/>
  </si>
  <si>
    <t>計</t>
    <rPh sb="0" eb="1">
      <t>ケイ</t>
    </rPh>
    <phoneticPr fontId="9"/>
  </si>
  <si>
    <t>外部サービス利用型事業所</t>
    <rPh sb="0" eb="2">
      <t>ガイブ</t>
    </rPh>
    <rPh sb="6" eb="9">
      <t>リヨウガタ</t>
    </rPh>
    <rPh sb="9" eb="11">
      <t>ジギョウ</t>
    </rPh>
    <rPh sb="11" eb="12">
      <t>ショ</t>
    </rPh>
    <phoneticPr fontId="9"/>
  </si>
  <si>
    <t>利用者数（平均）</t>
    <rPh sb="0" eb="3">
      <t>リヨウシャ</t>
    </rPh>
    <rPh sb="3" eb="4">
      <t>スウ</t>
    </rPh>
    <rPh sb="5" eb="7">
      <t>ヘイキン</t>
    </rPh>
    <phoneticPr fontId="88"/>
  </si>
  <si>
    <t>日中サービス支援型事業所</t>
    <rPh sb="0" eb="2">
      <t>ニッチュウ</t>
    </rPh>
    <rPh sb="6" eb="8">
      <t>シエン</t>
    </rPh>
    <rPh sb="8" eb="9">
      <t>ガタ</t>
    </rPh>
    <rPh sb="9" eb="11">
      <t>ジギョウ</t>
    </rPh>
    <rPh sb="11" eb="12">
      <t>ショ</t>
    </rPh>
    <phoneticPr fontId="9"/>
  </si>
  <si>
    <t>個人居宅介護利用者（再掲）</t>
    <phoneticPr fontId="88"/>
  </si>
  <si>
    <t>定員増人数</t>
    <rPh sb="0" eb="2">
      <t>テイイン</t>
    </rPh>
    <rPh sb="2" eb="3">
      <t>ゾウ</t>
    </rPh>
    <rPh sb="3" eb="5">
      <t>ニンズウ</t>
    </rPh>
    <phoneticPr fontId="9"/>
  </si>
  <si>
    <t>２　運営状況</t>
    <rPh sb="2" eb="4">
      <t>ウンエイ</t>
    </rPh>
    <rPh sb="4" eb="6">
      <t>ジョウキョウ</t>
    </rPh>
    <phoneticPr fontId="108"/>
  </si>
  <si>
    <t>４　基準上置くべき従業者数</t>
    <rPh sb="2" eb="4">
      <t>キジュン</t>
    </rPh>
    <rPh sb="4" eb="5">
      <t>ジョウ</t>
    </rPh>
    <rPh sb="5" eb="6">
      <t>オ</t>
    </rPh>
    <rPh sb="9" eb="12">
      <t>ジュウギョウシャ</t>
    </rPh>
    <rPh sb="12" eb="13">
      <t>スウ</t>
    </rPh>
    <phoneticPr fontId="9"/>
  </si>
  <si>
    <t>５　当該事業所における基準上置くべき従業者数</t>
    <rPh sb="2" eb="4">
      <t>トウガイ</t>
    </rPh>
    <rPh sb="4" eb="7">
      <t>ジギョウショ</t>
    </rPh>
    <phoneticPr fontId="9"/>
  </si>
  <si>
    <t>６　加配している特定従業者数</t>
    <rPh sb="2" eb="4">
      <t>カハイ</t>
    </rPh>
    <rPh sb="8" eb="10">
      <t>トクテイ</t>
    </rPh>
    <rPh sb="10" eb="13">
      <t>ジュウギョウシャ</t>
    </rPh>
    <rPh sb="13" eb="14">
      <t>スウ</t>
    </rPh>
    <phoneticPr fontId="9"/>
  </si>
  <si>
    <t>①新設又は増改築等の時点から６か月未満</t>
    <phoneticPr fontId="9"/>
  </si>
  <si>
    <t>常勤換算数</t>
    <rPh sb="0" eb="4">
      <t>ジョウキンカンサン</t>
    </rPh>
    <rPh sb="4" eb="5">
      <t>スウ</t>
    </rPh>
    <phoneticPr fontId="9"/>
  </si>
  <si>
    <t>特定従業者用の勤務延べ時間数</t>
    <rPh sb="0" eb="2">
      <t>トクテイ</t>
    </rPh>
    <rPh sb="2" eb="5">
      <t>ジュウギョウシャ</t>
    </rPh>
    <rPh sb="5" eb="6">
      <t>ヨウ</t>
    </rPh>
    <rPh sb="7" eb="9">
      <t>キンム</t>
    </rPh>
    <phoneticPr fontId="9"/>
  </si>
  <si>
    <t>特定従業者数換算数</t>
    <rPh sb="0" eb="5">
      <t>トクテイジュウギョウシャ</t>
    </rPh>
    <rPh sb="5" eb="6">
      <t>スウ</t>
    </rPh>
    <rPh sb="6" eb="9">
      <t>カンサンスウ</t>
    </rPh>
    <phoneticPr fontId="9"/>
  </si>
  <si>
    <t>②新設又は増改築等の時点から６か月以上１年未満</t>
    <phoneticPr fontId="9"/>
  </si>
  <si>
    <t>常勤換算に
よる人数</t>
    <rPh sb="0" eb="2">
      <t>ジョウキン</t>
    </rPh>
    <rPh sb="2" eb="4">
      <t>カンサン</t>
    </rPh>
    <rPh sb="8" eb="10">
      <t>ニンズウ</t>
    </rPh>
    <phoneticPr fontId="9"/>
  </si>
  <si>
    <t>勤務延べ
時間数</t>
    <rPh sb="0" eb="3">
      <t>キンムノ</t>
    </rPh>
    <rPh sb="5" eb="8">
      <t>ジカンスウ</t>
    </rPh>
    <phoneticPr fontId="9"/>
  </si>
  <si>
    <t>特定従業者数換算による人数</t>
    <rPh sb="0" eb="6">
      <t>トクテイジュウギョウシャスウ</t>
    </rPh>
    <rPh sb="6" eb="8">
      <t>カンサン</t>
    </rPh>
    <rPh sb="11" eb="13">
      <t>ニンズウ</t>
    </rPh>
    <phoneticPr fontId="9"/>
  </si>
  <si>
    <t>③新設又は増改築等の時点から１年以上</t>
    <phoneticPr fontId="9"/>
  </si>
  <si>
    <t>世話人６：１</t>
    <phoneticPr fontId="9"/>
  </si>
  <si>
    <t>世話人等</t>
    <rPh sb="3" eb="4">
      <t>ナド</t>
    </rPh>
    <phoneticPr fontId="9"/>
  </si>
  <si>
    <t>世話人５：１</t>
    <phoneticPr fontId="9"/>
  </si>
  <si>
    <t>生活支援員</t>
    <rPh sb="0" eb="2">
      <t>セイカツ</t>
    </rPh>
    <rPh sb="2" eb="4">
      <t>シエン</t>
    </rPh>
    <rPh sb="4" eb="5">
      <t>イン</t>
    </rPh>
    <phoneticPr fontId="9"/>
  </si>
  <si>
    <t>７　人員配置体制加算の算定における必要加配数</t>
    <rPh sb="2" eb="10">
      <t>ジンインハイチタイセイカサン</t>
    </rPh>
    <rPh sb="11" eb="13">
      <t>サンテイ</t>
    </rPh>
    <rPh sb="17" eb="19">
      <t>ヒツヨウ</t>
    </rPh>
    <rPh sb="19" eb="21">
      <t>カハイ</t>
    </rPh>
    <rPh sb="21" eb="22">
      <t>スウ</t>
    </rPh>
    <phoneticPr fontId="9"/>
  </si>
  <si>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9"/>
  </si>
  <si>
    <t>調整数：</t>
    <rPh sb="0" eb="2">
      <t>チョウセイ</t>
    </rPh>
    <rPh sb="2" eb="3">
      <t>スウ</t>
    </rPh>
    <phoneticPr fontId="9"/>
  </si>
  <si>
    <t>介護包括サービス型・外部サービス利用型</t>
    <rPh sb="0" eb="4">
      <t>カイゴホウカツ</t>
    </rPh>
    <rPh sb="8" eb="9">
      <t>ガタ</t>
    </rPh>
    <rPh sb="10" eb="12">
      <t>ガイブ</t>
    </rPh>
    <rPh sb="16" eb="19">
      <t>リヨウガタ</t>
    </rPh>
    <phoneticPr fontId="9"/>
  </si>
  <si>
    <t>日中サービス支援型</t>
    <rPh sb="0" eb="2">
      <t>ニッチュウ</t>
    </rPh>
    <rPh sb="6" eb="9">
      <t>シエンガタ</t>
    </rPh>
    <phoneticPr fontId="9"/>
  </si>
  <si>
    <t>12:1の場合</t>
    <rPh sb="5" eb="7">
      <t>バアイ</t>
    </rPh>
    <phoneticPr fontId="9"/>
  </si>
  <si>
    <t>特定従業者数</t>
    <rPh sb="0" eb="5">
      <t>トクテイジュウギョウシャ</t>
    </rPh>
    <rPh sb="5" eb="6">
      <t>スウ</t>
    </rPh>
    <phoneticPr fontId="9"/>
  </si>
  <si>
    <t>勤務延べ時間</t>
    <rPh sb="0" eb="3">
      <t>キンムノ</t>
    </rPh>
    <rPh sb="4" eb="6">
      <t>ジカン</t>
    </rPh>
    <phoneticPr fontId="9"/>
  </si>
  <si>
    <t>30:1の場合</t>
    <rPh sb="5" eb="7">
      <t>バアイ</t>
    </rPh>
    <phoneticPr fontId="9"/>
  </si>
  <si>
    <t>7.5:1の場合</t>
    <rPh sb="6" eb="8">
      <t>バアイ</t>
    </rPh>
    <phoneticPr fontId="9"/>
  </si>
  <si>
    <t>20:1の場合</t>
    <rPh sb="5" eb="7">
      <t>バアイ</t>
    </rPh>
    <phoneticPr fontId="9"/>
  </si>
  <si>
    <t>不足加配数</t>
    <rPh sb="0" eb="2">
      <t>フソク</t>
    </rPh>
    <rPh sb="2" eb="4">
      <t>カハイ</t>
    </rPh>
    <rPh sb="4" eb="5">
      <t>スウ</t>
    </rPh>
    <phoneticPr fontId="9"/>
  </si>
  <si>
    <t>不足調整数</t>
    <rPh sb="0" eb="2">
      <t>フソク</t>
    </rPh>
    <rPh sb="2" eb="4">
      <t>チョウセイ</t>
    </rPh>
    <rPh sb="4" eb="5">
      <t>スウ</t>
    </rPh>
    <phoneticPr fontId="9"/>
  </si>
  <si>
    <t>加配状況</t>
    <rPh sb="0" eb="2">
      <t>カハイ</t>
    </rPh>
    <rPh sb="2" eb="4">
      <t>ジョウキョウ</t>
    </rPh>
    <phoneticPr fontId="9"/>
  </si>
  <si>
    <t>算定要件に対しての加配状況</t>
    <rPh sb="0" eb="4">
      <t>サンテイヨウケン</t>
    </rPh>
    <rPh sb="5" eb="6">
      <t>タイ</t>
    </rPh>
    <rPh sb="9" eb="11">
      <t>カハイ</t>
    </rPh>
    <rPh sb="11" eb="13">
      <t>ジョウキョウ</t>
    </rPh>
    <phoneticPr fontId="9"/>
  </si>
  <si>
    <t>算定要件に対しての加配状況</t>
    <phoneticPr fontId="9"/>
  </si>
  <si>
    <t>12:1</t>
    <phoneticPr fontId="9"/>
  </si>
  <si>
    <t>30:1</t>
    <phoneticPr fontId="9"/>
  </si>
  <si>
    <t>7.5:1</t>
    <phoneticPr fontId="9"/>
  </si>
  <si>
    <t>20:1</t>
    <phoneticPr fontId="9"/>
  </si>
  <si>
    <t>従業者の勤務体制一覧表</t>
    <phoneticPr fontId="88"/>
  </si>
  <si>
    <t>勤務形態</t>
    <rPh sb="0" eb="2">
      <t>キンム</t>
    </rPh>
    <rPh sb="2" eb="4">
      <t>ケイタイ</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</si>
  <si>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</si>
  <si>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</si>
  <si>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</si>
  <si>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</si>
  <si>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4週の合計</t>
    <rPh sb="1" eb="2">
      <t>シュウ</t>
    </rPh>
    <rPh sb="3" eb="5">
      <t>ゴウケイ</t>
    </rPh>
    <phoneticPr fontId="9"/>
  </si>
  <si>
    <t>週平均の勤務時間</t>
    <rPh sb="0" eb="3">
      <t>シュウヘイキン</t>
    </rPh>
    <rPh sb="4" eb="6">
      <t>キンム</t>
    </rPh>
    <rPh sb="6" eb="8">
      <t>ジカン</t>
    </rPh>
    <phoneticPr fontId="9"/>
  </si>
  <si>
    <t>常勤換算後の人数</t>
    <rPh sb="0" eb="2">
      <t>ジョウキン</t>
    </rPh>
    <rPh sb="2" eb="4">
      <t>カンザン</t>
    </rPh>
    <rPh sb="4" eb="5">
      <t>ゴ</t>
    </rPh>
    <rPh sb="6" eb="8">
      <t>ニンズウ</t>
    </rPh>
    <phoneticPr fontId="9"/>
  </si>
  <si>
    <t>特定従業者換算後の人数</t>
    <rPh sb="0" eb="2">
      <t>トクテイ</t>
    </rPh>
    <rPh sb="2" eb="5">
      <t>ジュウギョウシャ</t>
    </rPh>
    <rPh sb="5" eb="7">
      <t>カンザン</t>
    </rPh>
    <rPh sb="7" eb="8">
      <t>ゴ</t>
    </rPh>
    <rPh sb="9" eb="11">
      <t>ニンズウ</t>
    </rPh>
    <phoneticPr fontId="9"/>
  </si>
  <si>
    <t>兼務先</t>
    <rPh sb="0" eb="2">
      <t>ケンム</t>
    </rPh>
    <rPh sb="2" eb="3">
      <t>サキ</t>
    </rPh>
    <phoneticPr fontId="88"/>
  </si>
  <si>
    <t>月</t>
    <rPh sb="0" eb="1">
      <t>ゲツ</t>
    </rPh>
    <phoneticPr fontId="9"/>
  </si>
  <si>
    <t>火</t>
    <rPh sb="0" eb="1">
      <t>カ</t>
    </rPh>
    <phoneticPr fontId="9"/>
  </si>
  <si>
    <t>水</t>
    <rPh sb="0" eb="1">
      <t>スイ</t>
    </rPh>
    <phoneticPr fontId="9"/>
  </si>
  <si>
    <t>木</t>
    <rPh sb="0" eb="1">
      <t>モク</t>
    </rPh>
    <phoneticPr fontId="9"/>
  </si>
  <si>
    <t>金</t>
    <rPh sb="0" eb="1">
      <t>キン</t>
    </rPh>
    <phoneticPr fontId="9"/>
  </si>
  <si>
    <t>土</t>
    <rPh sb="0" eb="1">
      <t>ド</t>
    </rPh>
    <phoneticPr fontId="9"/>
  </si>
  <si>
    <t>夜間及び深夜の時間帯以外の時間帯</t>
    <rPh sb="10" eb="12">
      <t>イガイ</t>
    </rPh>
    <rPh sb="13" eb="15">
      <t>ジカン</t>
    </rPh>
    <rPh sb="15" eb="16">
      <t>タイ</t>
    </rPh>
    <phoneticPr fontId="88"/>
  </si>
  <si>
    <t>サービス管理
責任者</t>
    <phoneticPr fontId="9"/>
  </si>
  <si>
    <t>世話人・生活支援員の合計</t>
    <rPh sb="0" eb="3">
      <t>セワニン</t>
    </rPh>
    <rPh sb="4" eb="6">
      <t>セイカツ</t>
    </rPh>
    <rPh sb="6" eb="9">
      <t>シエンイン</t>
    </rPh>
    <rPh sb="10" eb="12">
      <t>ゴウケイ</t>
    </rPh>
    <phoneticPr fontId="9"/>
  </si>
  <si>
    <t>総合計</t>
    <rPh sb="0" eb="1">
      <t>ソウ</t>
    </rPh>
    <rPh sb="1" eb="3">
      <t>ゴウケイ</t>
    </rPh>
    <phoneticPr fontId="9"/>
  </si>
  <si>
    <t>1週間に当該事業所における常勤職員の勤務すべき時間数（就業規則上に定める時間数）</t>
    <phoneticPr fontId="88"/>
  </si>
  <si>
    <t>加配する特定従業者（世話人等）の勤務体制一覧表</t>
    <rPh sb="0" eb="2">
      <t>カハイ</t>
    </rPh>
    <rPh sb="4" eb="6">
      <t>トクテイ</t>
    </rPh>
    <rPh sb="6" eb="9">
      <t>ジュウギョウシャ</t>
    </rPh>
    <rPh sb="10" eb="12">
      <t>セワ</t>
    </rPh>
    <rPh sb="12" eb="14">
      <t>ニンナド</t>
    </rPh>
    <phoneticPr fontId="88"/>
  </si>
  <si>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9"/>
  </si>
  <si>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9"/>
  </si>
  <si>
    <t>○</t>
  </si>
  <si>
    <t>管理者</t>
    <rPh sb="0" eb="3">
      <t>カンリシャ</t>
    </rPh>
    <phoneticPr fontId="9"/>
  </si>
  <si>
    <t>サービス管理責任者</t>
    <rPh sb="4" eb="6">
      <t>カンリ</t>
    </rPh>
    <rPh sb="6" eb="9">
      <t>セキニンシャ</t>
    </rPh>
    <phoneticPr fontId="9"/>
  </si>
  <si>
    <t>世話人A</t>
    <rPh sb="0" eb="2">
      <t>セワ</t>
    </rPh>
    <rPh sb="2" eb="3">
      <t>ニン</t>
    </rPh>
    <phoneticPr fontId="88"/>
  </si>
  <si>
    <t>世話人B</t>
    <rPh sb="0" eb="2">
      <t>セワ</t>
    </rPh>
    <rPh sb="2" eb="3">
      <t>ニン</t>
    </rPh>
    <phoneticPr fontId="88"/>
  </si>
  <si>
    <t>世話人C</t>
    <rPh sb="0" eb="2">
      <t>セワ</t>
    </rPh>
    <rPh sb="2" eb="3">
      <t>ニン</t>
    </rPh>
    <phoneticPr fontId="88"/>
  </si>
  <si>
    <t>世話人D</t>
    <rPh sb="0" eb="2">
      <t>セワ</t>
    </rPh>
    <rPh sb="2" eb="3">
      <t>ニン</t>
    </rPh>
    <phoneticPr fontId="88"/>
  </si>
  <si>
    <t>世話人E</t>
    <rPh sb="0" eb="2">
      <t>セワ</t>
    </rPh>
    <rPh sb="2" eb="3">
      <t>ニン</t>
    </rPh>
    <phoneticPr fontId="88"/>
  </si>
  <si>
    <t>生活支援員A</t>
    <rPh sb="0" eb="2">
      <t>セイカツ</t>
    </rPh>
    <rPh sb="2" eb="4">
      <t>シエン</t>
    </rPh>
    <rPh sb="4" eb="5">
      <t>イン</t>
    </rPh>
    <phoneticPr fontId="88"/>
  </si>
  <si>
    <t>生活支援員B</t>
    <rPh sb="0" eb="2">
      <t>セイカツ</t>
    </rPh>
    <rPh sb="2" eb="4">
      <t>シエン</t>
    </rPh>
    <rPh sb="4" eb="5">
      <t>イン</t>
    </rPh>
    <phoneticPr fontId="88"/>
  </si>
  <si>
    <t>生活支援員C</t>
    <rPh sb="0" eb="2">
      <t>セイカツ</t>
    </rPh>
    <rPh sb="2" eb="4">
      <t>シエン</t>
    </rPh>
    <rPh sb="4" eb="5">
      <t>イン</t>
    </rPh>
    <phoneticPr fontId="88"/>
  </si>
  <si>
    <t>生活支援員D</t>
    <rPh sb="0" eb="2">
      <t>セイカツ</t>
    </rPh>
    <rPh sb="2" eb="4">
      <t>シエン</t>
    </rPh>
    <rPh sb="4" eb="5">
      <t>イン</t>
    </rPh>
    <phoneticPr fontId="88"/>
  </si>
  <si>
    <t>生活支援員E</t>
    <rPh sb="0" eb="2">
      <t>セイカツ</t>
    </rPh>
    <rPh sb="2" eb="4">
      <t>シエン</t>
    </rPh>
    <rPh sb="4" eb="5">
      <t>イン</t>
    </rPh>
    <phoneticPr fontId="88"/>
  </si>
  <si>
    <t>世話人A</t>
    <rPh sb="0" eb="3">
      <t>セワニン</t>
    </rPh>
    <phoneticPr fontId="88"/>
  </si>
  <si>
    <t>（参考表）</t>
    <rPh sb="3" eb="4">
      <t>ヒョウ</t>
    </rPh>
    <phoneticPr fontId="9"/>
  </si>
  <si>
    <t>令和</t>
    <rPh sb="0" eb="2">
      <t>レイワ</t>
    </rPh>
    <phoneticPr fontId="108"/>
  </si>
  <si>
    <t>年</t>
    <rPh sb="0" eb="1">
      <t>ネン</t>
    </rPh>
    <phoneticPr fontId="108"/>
  </si>
  <si>
    <t>月</t>
    <rPh sb="0" eb="1">
      <t>ツキ</t>
    </rPh>
    <phoneticPr fontId="108"/>
  </si>
  <si>
    <t>日</t>
    <rPh sb="0" eb="1">
      <t>ニチ</t>
    </rPh>
    <phoneticPr fontId="108"/>
  </si>
  <si>
    <t>１　事業者名等</t>
    <rPh sb="2" eb="5">
      <t>ジギョウシャ</t>
    </rPh>
    <rPh sb="5" eb="6">
      <t>メイ</t>
    </rPh>
    <rPh sb="6" eb="7">
      <t>トウ</t>
    </rPh>
    <phoneticPr fontId="108"/>
  </si>
  <si>
    <t>２　事業所類型</t>
    <rPh sb="2" eb="5">
      <t>ジギョウショ</t>
    </rPh>
    <rPh sb="5" eb="7">
      <t>ルイケイ</t>
    </rPh>
    <phoneticPr fontId="108"/>
  </si>
  <si>
    <t>法人名</t>
    <rPh sb="0" eb="2">
      <t>ホウジン</t>
    </rPh>
    <rPh sb="2" eb="3">
      <t>メイ</t>
    </rPh>
    <phoneticPr fontId="108"/>
  </si>
  <si>
    <t>介護サービス包括型</t>
    <rPh sb="0" eb="2">
      <t>カイゴ</t>
    </rPh>
    <rPh sb="6" eb="8">
      <t>ホウカツ</t>
    </rPh>
    <rPh sb="8" eb="9">
      <t>ガタ</t>
    </rPh>
    <phoneticPr fontId="108"/>
  </si>
  <si>
    <t>事業所名</t>
    <rPh sb="0" eb="3">
      <t>ジギョウショ</t>
    </rPh>
    <rPh sb="3" eb="4">
      <t>メイ</t>
    </rPh>
    <phoneticPr fontId="108"/>
  </si>
  <si>
    <t>外部サービス利用型</t>
    <rPh sb="0" eb="2">
      <t>ガイブ</t>
    </rPh>
    <rPh sb="6" eb="9">
      <t>リヨウガタ</t>
    </rPh>
    <phoneticPr fontId="108"/>
  </si>
  <si>
    <t>日中サービス支援型</t>
    <rPh sb="0" eb="2">
      <t>ニッチュウ</t>
    </rPh>
    <rPh sb="6" eb="9">
      <t>シエンガタ</t>
    </rPh>
    <phoneticPr fontId="108"/>
  </si>
  <si>
    <t>※１　該当する類型の欄のプルダウンで○を選択する</t>
    <phoneticPr fontId="9"/>
  </si>
  <si>
    <t>５　前年度の平均利用者数</t>
    <rPh sb="2" eb="5">
      <t>ゼンネンド</t>
    </rPh>
    <rPh sb="6" eb="8">
      <t>ヘイキン</t>
    </rPh>
    <rPh sb="8" eb="10">
      <t>リヨウ</t>
    </rPh>
    <rPh sb="10" eb="11">
      <t>シャ</t>
    </rPh>
    <rPh sb="11" eb="12">
      <t>スウ</t>
    </rPh>
    <phoneticPr fontId="108"/>
  </si>
  <si>
    <t>延べ利用人数</t>
    <phoneticPr fontId="9"/>
  </si>
  <si>
    <t>計</t>
    <rPh sb="0" eb="1">
      <t>ケイ</t>
    </rPh>
    <phoneticPr fontId="108"/>
  </si>
  <si>
    <t>開所日数</t>
    <rPh sb="0" eb="2">
      <t>カイショ</t>
    </rPh>
    <rPh sb="2" eb="4">
      <t>ニッスウ</t>
    </rPh>
    <phoneticPr fontId="108"/>
  </si>
  <si>
    <t>利用者数</t>
    <rPh sb="0" eb="3">
      <t>リヨウシャ</t>
    </rPh>
    <rPh sb="3" eb="4">
      <t>スウ</t>
    </rPh>
    <phoneticPr fontId="9"/>
  </si>
  <si>
    <t>定員増人数</t>
  </si>
  <si>
    <t>定員増人数</t>
    <phoneticPr fontId="9"/>
  </si>
  <si>
    <t>個人居宅介護等利用者</t>
    <rPh sb="6" eb="7">
      <t>ナド</t>
    </rPh>
    <phoneticPr fontId="9"/>
  </si>
  <si>
    <t>４月</t>
    <rPh sb="1" eb="2">
      <t>ガツ</t>
    </rPh>
    <phoneticPr fontId="108"/>
  </si>
  <si>
    <t>名</t>
    <rPh sb="0" eb="1">
      <t>メイ</t>
    </rPh>
    <phoneticPr fontId="108"/>
  </si>
  <si>
    <t>５月</t>
    <rPh sb="1" eb="2">
      <t>ガツ</t>
    </rPh>
    <phoneticPr fontId="108"/>
  </si>
  <si>
    <t>６月</t>
    <rPh sb="1" eb="2">
      <t>ガツ</t>
    </rPh>
    <phoneticPr fontId="108"/>
  </si>
  <si>
    <t>７月</t>
    <rPh sb="1" eb="2">
      <t>ガツ</t>
    </rPh>
    <phoneticPr fontId="108"/>
  </si>
  <si>
    <t>８月</t>
    <rPh sb="1" eb="2">
      <t>ガツ</t>
    </rPh>
    <phoneticPr fontId="108"/>
  </si>
  <si>
    <t>９月</t>
    <rPh sb="1" eb="2">
      <t>ガツ</t>
    </rPh>
    <phoneticPr fontId="108"/>
  </si>
  <si>
    <t>10月</t>
    <rPh sb="2" eb="3">
      <t>ガツ</t>
    </rPh>
    <phoneticPr fontId="108"/>
  </si>
  <si>
    <t>11月</t>
    <rPh sb="2" eb="3">
      <t>ガツ</t>
    </rPh>
    <phoneticPr fontId="108"/>
  </si>
  <si>
    <t>12月</t>
    <rPh sb="2" eb="3">
      <t>ガツ</t>
    </rPh>
    <phoneticPr fontId="108"/>
  </si>
  <si>
    <t>１月</t>
    <rPh sb="1" eb="2">
      <t>ガツ</t>
    </rPh>
    <phoneticPr fontId="108"/>
  </si>
  <si>
    <t>２月</t>
    <rPh sb="1" eb="2">
      <t>ガツ</t>
    </rPh>
    <phoneticPr fontId="108"/>
  </si>
  <si>
    <t>３月</t>
    <rPh sb="1" eb="2">
      <t>ガツ</t>
    </rPh>
    <phoneticPr fontId="108"/>
  </si>
  <si>
    <t>項目毎
平均利用者数</t>
    <rPh sb="0" eb="2">
      <t>コウモク</t>
    </rPh>
    <rPh sb="2" eb="3">
      <t>ゴト</t>
    </rPh>
    <rPh sb="4" eb="6">
      <t>ヘイキン</t>
    </rPh>
    <rPh sb="6" eb="8">
      <t>リヨウ</t>
    </rPh>
    <rPh sb="8" eb="9">
      <t>シャ</t>
    </rPh>
    <rPh sb="9" eb="10">
      <t>スウ</t>
    </rPh>
    <phoneticPr fontId="108"/>
  </si>
  <si>
    <t>区分毎平均利用者総数</t>
    <rPh sb="0" eb="2">
      <t>クブン</t>
    </rPh>
    <rPh sb="2" eb="3">
      <t>ゴト</t>
    </rPh>
    <rPh sb="3" eb="5">
      <t>ヘイキン</t>
    </rPh>
    <rPh sb="5" eb="8">
      <t>リヨウシャ</t>
    </rPh>
    <rPh sb="8" eb="10">
      <t>ソウスウ</t>
    </rPh>
    <phoneticPr fontId="9"/>
  </si>
  <si>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05"/>
  </si>
  <si>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5"/>
  </si>
  <si>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5"/>
  </si>
  <si>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9"/>
  </si>
  <si>
    <t>別紙２１</t>
    <rPh sb="0" eb="2">
      <t>ベッシ</t>
    </rPh>
    <phoneticPr fontId="9"/>
  </si>
  <si>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9"/>
  </si>
  <si>
    <t>事業所の名称</t>
    <rPh sb="0" eb="3">
      <t>ジギョウショ</t>
    </rPh>
    <rPh sb="4" eb="6">
      <t>メイショウ</t>
    </rPh>
    <phoneticPr fontId="9"/>
  </si>
  <si>
    <t>異動区分</t>
    <rPh sb="0" eb="2">
      <t>イドウ</t>
    </rPh>
    <rPh sb="2" eb="4">
      <t>クブン</t>
    </rPh>
    <phoneticPr fontId="9"/>
  </si>
  <si>
    <t>１　新規　　　　　　　　２　変更　　　　　　　　３　終了</t>
    <rPh sb="2" eb="4">
      <t>シンキ</t>
    </rPh>
    <rPh sb="14" eb="16">
      <t>ヘンコウ</t>
    </rPh>
    <rPh sb="26" eb="28">
      <t>シュウリョウ</t>
    </rPh>
    <phoneticPr fontId="9"/>
  </si>
  <si>
    <t>連絡先</t>
    <rPh sb="0" eb="2">
      <t>レンラク</t>
    </rPh>
    <rPh sb="2" eb="3">
      <t>サキ</t>
    </rPh>
    <phoneticPr fontId="9"/>
  </si>
  <si>
    <t>担当者名</t>
    <rPh sb="0" eb="3">
      <t>タントウシャ</t>
    </rPh>
    <rPh sb="3" eb="4">
      <t>メイ</t>
    </rPh>
    <phoneticPr fontId="9"/>
  </si>
  <si>
    <t>FAX番号</t>
    <rPh sb="3" eb="5">
      <t>バンゴウ</t>
    </rPh>
    <phoneticPr fontId="9"/>
  </si>
  <si>
    <t>前年度の平均利用者数（人）</t>
    <phoneticPr fontId="9"/>
  </si>
  <si>
    <t>地域移行支援に係る体制</t>
    <rPh sb="0" eb="2">
      <t>チイキ</t>
    </rPh>
    <rPh sb="2" eb="4">
      <t>イコウ</t>
    </rPh>
    <rPh sb="4" eb="6">
      <t>シエン</t>
    </rPh>
    <rPh sb="7" eb="8">
      <t>カカ</t>
    </rPh>
    <rPh sb="9" eb="11">
      <t>タイセイ</t>
    </rPh>
    <phoneticPr fontId="9"/>
  </si>
  <si>
    <t>従業者の職種・員数　　</t>
    <rPh sb="0" eb="3">
      <t>ジュウギョウシャ</t>
    </rPh>
    <rPh sb="4" eb="6">
      <t>ショクシュ</t>
    </rPh>
    <rPh sb="7" eb="9">
      <t>インスウ</t>
    </rPh>
    <phoneticPr fontId="9"/>
  </si>
  <si>
    <t>地域移行支援員</t>
    <rPh sb="0" eb="2">
      <t>チイキ</t>
    </rPh>
    <rPh sb="2" eb="4">
      <t>イコウ</t>
    </rPh>
    <rPh sb="4" eb="7">
      <t>シエンイン</t>
    </rPh>
    <phoneticPr fontId="9"/>
  </si>
  <si>
    <t>従業者数</t>
    <phoneticPr fontId="9"/>
  </si>
  <si>
    <t>常　 勤（人）</t>
    <phoneticPr fontId="9"/>
  </si>
  <si>
    <t>非常勤（人）</t>
    <phoneticPr fontId="9"/>
  </si>
  <si>
    <t>常勤換算後の人数（人）</t>
    <phoneticPr fontId="9"/>
  </si>
  <si>
    <t>加算算定上の必要人数（人）</t>
    <phoneticPr fontId="9"/>
  </si>
  <si>
    <t>通勤者生活支援に係る体制</t>
    <rPh sb="0" eb="3">
      <t>ツウキンシャ</t>
    </rPh>
    <rPh sb="3" eb="5">
      <t>セイカツ</t>
    </rPh>
    <rPh sb="5" eb="7">
      <t>シエン</t>
    </rPh>
    <rPh sb="8" eb="9">
      <t>カカ</t>
    </rPh>
    <rPh sb="10" eb="12">
      <t>タイセイ</t>
    </rPh>
    <phoneticPr fontId="9"/>
  </si>
  <si>
    <t>前年度の平均利用者数のうち５０％（人）</t>
    <rPh sb="0" eb="3">
      <t>ゼンネンド</t>
    </rPh>
    <rPh sb="4" eb="6">
      <t>ヘイキン</t>
    </rPh>
    <rPh sb="6" eb="9">
      <t>リヨウシャ</t>
    </rPh>
    <rPh sb="9" eb="10">
      <t>スウ</t>
    </rPh>
    <phoneticPr fontId="9"/>
  </si>
  <si>
    <t>雇用されている事業所名</t>
    <phoneticPr fontId="9"/>
  </si>
  <si>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9"/>
  </si>
  <si>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9"/>
  </si>
  <si>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9"/>
  </si>
  <si>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9"/>
  </si>
  <si>
    <t>別紙２４</t>
    <rPh sb="0" eb="2">
      <t>ベッシ</t>
    </rPh>
    <phoneticPr fontId="9"/>
  </si>
  <si>
    <t>目標工賃達成指導員等の配置状況</t>
    <rPh sb="0" eb="2">
      <t>モクヒョウ</t>
    </rPh>
    <rPh sb="2" eb="4">
      <t>コウチン</t>
    </rPh>
    <rPh sb="4" eb="6">
      <t>タッセイ</t>
    </rPh>
    <rPh sb="6" eb="9">
      <t>シドウイン</t>
    </rPh>
    <rPh sb="9" eb="10">
      <t>トウ</t>
    </rPh>
    <rPh sb="11" eb="13">
      <t>ハイチ</t>
    </rPh>
    <rPh sb="13" eb="15">
      <t>ジョウキョウ</t>
    </rPh>
    <phoneticPr fontId="9"/>
  </si>
  <si>
    <t>就労継続支援B型サービス費（Ⅰ）又は（Ⅳ）（人員配置が６：１以上）の算定</t>
    <rPh sb="0" eb="2">
      <t>シュウロウ</t>
    </rPh>
    <rPh sb="2" eb="4">
      <t>ケイゾク</t>
    </rPh>
    <rPh sb="4" eb="6">
      <t>シエン</t>
    </rPh>
    <rPh sb="7" eb="8">
      <t>ガタ</t>
    </rPh>
    <rPh sb="12" eb="13">
      <t>ヒ</t>
    </rPh>
    <rPh sb="16" eb="17">
      <t>マタ</t>
    </rPh>
    <rPh sb="22" eb="24">
      <t>ジンイン</t>
    </rPh>
    <rPh sb="24" eb="26">
      <t>ハイチ</t>
    </rPh>
    <rPh sb="30" eb="32">
      <t>イジョウ</t>
    </rPh>
    <rPh sb="34" eb="36">
      <t>サンテイ</t>
    </rPh>
    <phoneticPr fontId="9"/>
  </si>
  <si>
    <t>あり</t>
    <phoneticPr fontId="9"/>
  </si>
  <si>
    <t>なし</t>
    <phoneticPr fontId="9"/>
  </si>
  <si>
    <t>施設・事業所の定員（Ａ）</t>
    <rPh sb="0" eb="2">
      <t>シセツ</t>
    </rPh>
    <rPh sb="2" eb="4">
      <t>トウシセツ</t>
    </rPh>
    <rPh sb="3" eb="6">
      <t>ジギョウショ</t>
    </rPh>
    <rPh sb="7" eb="9">
      <t>テイイン</t>
    </rPh>
    <phoneticPr fontId="9"/>
  </si>
  <si>
    <t>施設・事業所の前年度平均利用者数（Ｂ）</t>
    <rPh sb="0" eb="2">
      <t>シセツ</t>
    </rPh>
    <rPh sb="2" eb="4">
      <t>トウシセツ</t>
    </rPh>
    <rPh sb="3" eb="6">
      <t>ジギョウショ</t>
    </rPh>
    <rPh sb="7" eb="10">
      <t>ゼンネンド</t>
    </rPh>
    <rPh sb="10" eb="12">
      <t>ヘイキン</t>
    </rPh>
    <rPh sb="12" eb="14">
      <t>リヨウ</t>
    </rPh>
    <rPh sb="14" eb="15">
      <t>シャ</t>
    </rPh>
    <rPh sb="15" eb="16">
      <t>スウ</t>
    </rPh>
    <phoneticPr fontId="9"/>
  </si>
  <si>
    <t>職業指導員及び生活支援員の配置状況（Ｃ）　※常勤換算数</t>
    <rPh sb="0" eb="2">
      <t>ショクギョウ</t>
    </rPh>
    <rPh sb="2" eb="5">
      <t>シドウイン</t>
    </rPh>
    <rPh sb="5" eb="6">
      <t>オヨ</t>
    </rPh>
    <rPh sb="7" eb="9">
      <t>セイカツ</t>
    </rPh>
    <rPh sb="9" eb="11">
      <t>シエン</t>
    </rPh>
    <rPh sb="11" eb="12">
      <t>イン</t>
    </rPh>
    <rPh sb="13" eb="15">
      <t>ハイチ</t>
    </rPh>
    <rPh sb="15" eb="17">
      <t>ジョウキョウ</t>
    </rPh>
    <rPh sb="22" eb="24">
      <t>ジョウキン</t>
    </rPh>
    <rPh sb="24" eb="26">
      <t>カンザン</t>
    </rPh>
    <rPh sb="26" eb="27">
      <t>スウ</t>
    </rPh>
    <phoneticPr fontId="9"/>
  </si>
  <si>
    <t>目標工賃達成指導員の配置状況（Ｄ）　※常勤換算数</t>
    <rPh sb="0" eb="2">
      <t>モクヒョウ</t>
    </rPh>
    <rPh sb="2" eb="4">
      <t>コウチン</t>
    </rPh>
    <rPh sb="4" eb="6">
      <t>タッセイ</t>
    </rPh>
    <rPh sb="6" eb="9">
      <t>シドウイン</t>
    </rPh>
    <rPh sb="10" eb="12">
      <t>ハイチ</t>
    </rPh>
    <rPh sb="12" eb="14">
      <t>ジョウキョウ</t>
    </rPh>
    <rPh sb="19" eb="21">
      <t>ジョウキン</t>
    </rPh>
    <rPh sb="21" eb="23">
      <t>カンザン</t>
    </rPh>
    <rPh sb="23" eb="24">
      <t>スウ</t>
    </rPh>
    <phoneticPr fontId="9"/>
  </si>
  <si>
    <t>職業指導員，生活支援員及び目標工賃達成指導員を加えた配置状況（Ｃ+Ｄ）　※常勤換算数</t>
    <rPh sb="0" eb="2">
      <t>ショクギョウ</t>
    </rPh>
    <rPh sb="2" eb="5">
      <t>シドウイン</t>
    </rPh>
    <rPh sb="6" eb="8">
      <t>セイカツ</t>
    </rPh>
    <rPh sb="8" eb="10">
      <t>シエン</t>
    </rPh>
    <rPh sb="10" eb="11">
      <t>イン</t>
    </rPh>
    <rPh sb="11" eb="12">
      <t>オヨ</t>
    </rPh>
    <rPh sb="13" eb="15">
      <t>モクヒョウ</t>
    </rPh>
    <rPh sb="15" eb="17">
      <t>コウチン</t>
    </rPh>
    <rPh sb="17" eb="19">
      <t>タッセイ</t>
    </rPh>
    <rPh sb="19" eb="22">
      <t>シドウイン</t>
    </rPh>
    <rPh sb="23" eb="24">
      <t>クワ</t>
    </rPh>
    <rPh sb="26" eb="28">
      <t>ハイチ</t>
    </rPh>
    <rPh sb="28" eb="30">
      <t>ジョウキョウ</t>
    </rPh>
    <rPh sb="37" eb="39">
      <t>ジョウキン</t>
    </rPh>
    <rPh sb="39" eb="41">
      <t>カンザン</t>
    </rPh>
    <rPh sb="41" eb="42">
      <t>スウ</t>
    </rPh>
    <phoneticPr fontId="9"/>
  </si>
  <si>
    <t>□</t>
    <phoneticPr fontId="9"/>
  </si>
  <si>
    <t>就労継続支援B型サービス費（Ⅰ）又は（Ⅳ）を算定しているか</t>
    <rPh sb="0" eb="6">
      <t>シュウロウケイゾクシエン</t>
    </rPh>
    <rPh sb="7" eb="8">
      <t>ガタ</t>
    </rPh>
    <rPh sb="12" eb="13">
      <t>ヒ</t>
    </rPh>
    <rPh sb="16" eb="17">
      <t>マタ</t>
    </rPh>
    <rPh sb="22" eb="24">
      <t>サンテイ</t>
    </rPh>
    <phoneticPr fontId="9"/>
  </si>
  <si>
    <t>目標工賃達成指導員が常勤換算方法で１以上配置されているか</t>
    <rPh sb="0" eb="2">
      <t>モクヒョウ</t>
    </rPh>
    <rPh sb="2" eb="4">
      <t>コウチン</t>
    </rPh>
    <rPh sb="4" eb="6">
      <t>タッセイ</t>
    </rPh>
    <rPh sb="6" eb="9">
      <t>シドウイン</t>
    </rPh>
    <rPh sb="10" eb="12">
      <t>ジョウキン</t>
    </rPh>
    <rPh sb="12" eb="14">
      <t>カンサン</t>
    </rPh>
    <rPh sb="14" eb="16">
      <t>ホウホウ</t>
    </rPh>
    <rPh sb="18" eb="20">
      <t>イジョウ</t>
    </rPh>
    <rPh sb="20" eb="22">
      <t>ハイチ</t>
    </rPh>
    <phoneticPr fontId="9"/>
  </si>
  <si>
    <t>従業員の総数が利用者の数を５で除した数以上あるか</t>
    <phoneticPr fontId="9"/>
  </si>
  <si>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9"/>
  </si>
  <si>
    <t>目標工賃達成指導員の氏名</t>
    <rPh sb="0" eb="2">
      <t>モクヒョウ</t>
    </rPh>
    <rPh sb="2" eb="4">
      <t>コウチン</t>
    </rPh>
    <rPh sb="4" eb="6">
      <t>タッセイ</t>
    </rPh>
    <rPh sb="6" eb="9">
      <t>シドウイン</t>
    </rPh>
    <rPh sb="10" eb="12">
      <t>シメイ</t>
    </rPh>
    <phoneticPr fontId="9"/>
  </si>
  <si>
    <t>注１　目標工賃達成指導員配置加算を算定する場合に作成してください。
　　　　※　黄色のセルについて、全て「〇」が表示されれば、加算算定可能です。</t>
    <rPh sb="0" eb="1">
      <t>チュウ</t>
    </rPh>
    <rPh sb="3" eb="5">
      <t>モクヒョウ</t>
    </rPh>
    <rPh sb="5" eb="7">
      <t>コウチン</t>
    </rPh>
    <rPh sb="7" eb="9">
      <t>タッセイ</t>
    </rPh>
    <rPh sb="9" eb="12">
      <t>シドウイン</t>
    </rPh>
    <rPh sb="12" eb="14">
      <t>ハイチ</t>
    </rPh>
    <rPh sb="14" eb="16">
      <t>カサン</t>
    </rPh>
    <rPh sb="17" eb="19">
      <t>サンテイ</t>
    </rPh>
    <rPh sb="21" eb="23">
      <t>バアイ</t>
    </rPh>
    <rPh sb="24" eb="26">
      <t>サクセイ</t>
    </rPh>
    <phoneticPr fontId="9"/>
  </si>
  <si>
    <r>
      <t>注２　加算の届出にあたっては、</t>
    </r>
    <r>
      <rPr>
        <b/>
        <u/>
        <sz val="11"/>
        <rFont val="ＭＳ Ｐゴシック"/>
        <family val="3"/>
        <charset val="128"/>
      </rPr>
      <t>勤務形態一覧表（添付様式5）</t>
    </r>
    <r>
      <rPr>
        <sz val="11"/>
        <color theme="1"/>
        <rFont val="游ゴシック"/>
        <family val="3"/>
        <charset val="128"/>
        <scheme val="minor"/>
      </rPr>
      <t>を添付してください。</t>
    </r>
    <rPh sb="0" eb="1">
      <t>チュウ</t>
    </rPh>
    <rPh sb="3" eb="5">
      <t>カサン</t>
    </rPh>
    <rPh sb="6" eb="8">
      <t>トドケデ</t>
    </rPh>
    <rPh sb="23" eb="25">
      <t>テンプ</t>
    </rPh>
    <rPh sb="25" eb="27">
      <t>ヨウシキ</t>
    </rPh>
    <rPh sb="30" eb="32">
      <t>テンプ</t>
    </rPh>
    <phoneticPr fontId="9"/>
  </si>
  <si>
    <t>別紙２５</t>
    <rPh sb="0" eb="2">
      <t>ベッシ</t>
    </rPh>
    <phoneticPr fontId="22"/>
  </si>
  <si>
    <t>目標工賃達成加算に関する届出書</t>
    <rPh sb="0" eb="2">
      <t>モクヒョウ</t>
    </rPh>
    <rPh sb="2" eb="4">
      <t>コウチン</t>
    </rPh>
    <rPh sb="4" eb="6">
      <t>タッセイ</t>
    </rPh>
    <rPh sb="6" eb="8">
      <t>カサン</t>
    </rPh>
    <rPh sb="9" eb="10">
      <t>カン</t>
    </rPh>
    <phoneticPr fontId="22"/>
  </si>
  <si>
    <t>異動区分</t>
    <rPh sb="0" eb="2">
      <t>イドウ</t>
    </rPh>
    <rPh sb="2" eb="4">
      <t>クブン</t>
    </rPh>
    <phoneticPr fontId="22"/>
  </si>
  <si>
    <t>　１　新規　　　　　２　変更　　　　　３　終了</t>
    <phoneticPr fontId="22"/>
  </si>
  <si>
    <t>平均工賃月額等</t>
    <rPh sb="0" eb="2">
      <t>ヘイキン</t>
    </rPh>
    <rPh sb="2" eb="4">
      <t>コウチン</t>
    </rPh>
    <rPh sb="4" eb="6">
      <t>ゲツガク</t>
    </rPh>
    <rPh sb="6" eb="7">
      <t>ナド</t>
    </rPh>
    <phoneticPr fontId="22"/>
  </si>
  <si>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22"/>
  </si>
  <si>
    <t>　　　　　　円</t>
    <rPh sb="6" eb="7">
      <t>エン</t>
    </rPh>
    <phoneticPr fontId="22"/>
  </si>
  <si>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22"/>
  </si>
  <si>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22"/>
  </si>
  <si>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22"/>
  </si>
  <si>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22"/>
  </si>
  <si>
    <t>⑥　①＋（④－⑤）　※④－⑤が０未満の場合は、０として算定すること。</t>
    <rPh sb="16" eb="18">
      <t>ミマン</t>
    </rPh>
    <rPh sb="19" eb="21">
      <t>バアイ</t>
    </rPh>
    <rPh sb="27" eb="29">
      <t>サンテイ</t>
    </rPh>
    <phoneticPr fontId="22"/>
  </si>
  <si>
    <t>算定要件</t>
    <phoneticPr fontId="22"/>
  </si>
  <si>
    <t>＜要件確認１＞　②の額が⑥の額以上となっていること。（②≧⑥）</t>
    <rPh sb="1" eb="3">
      <t>ヨウケン</t>
    </rPh>
    <rPh sb="3" eb="5">
      <t>カクニン</t>
    </rPh>
    <rPh sb="10" eb="11">
      <t>ガク</t>
    </rPh>
    <rPh sb="14" eb="15">
      <t>ガク</t>
    </rPh>
    <rPh sb="15" eb="17">
      <t>イジョウ</t>
    </rPh>
    <phoneticPr fontId="22"/>
  </si>
  <si>
    <t>（　　該当　　　・　　　非該当　　）</t>
    <phoneticPr fontId="22"/>
  </si>
  <si>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22"/>
  </si>
  <si>
    <t>別紙３１</t>
    <rPh sb="0" eb="2">
      <t>ベッシ</t>
    </rPh>
    <phoneticPr fontId="9"/>
  </si>
  <si>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9"/>
  </si>
  <si>
    <t>当該施設の前年度の利用定員</t>
    <rPh sb="0" eb="2">
      <t>トウガイ</t>
    </rPh>
    <rPh sb="2" eb="4">
      <t>シセツ</t>
    </rPh>
    <rPh sb="5" eb="8">
      <t>ゼンネンド</t>
    </rPh>
    <rPh sb="9" eb="11">
      <t>リヨウ</t>
    </rPh>
    <rPh sb="11" eb="13">
      <t>テイイン</t>
    </rPh>
    <phoneticPr fontId="9"/>
  </si>
  <si>
    <t>うち施設外支援実施利用者</t>
    <rPh sb="2" eb="5">
      <t>シセツガイ</t>
    </rPh>
    <rPh sb="5" eb="7">
      <t>シエン</t>
    </rPh>
    <rPh sb="7" eb="9">
      <t>ジッシ</t>
    </rPh>
    <rPh sb="9" eb="12">
      <t>リヨウシャ</t>
    </rPh>
    <phoneticPr fontId="9"/>
  </si>
  <si>
    <t>施設外支援実施率　（　（Ｂ）／（Ａ）　）</t>
    <rPh sb="0" eb="3">
      <t>シセツガイ</t>
    </rPh>
    <rPh sb="3" eb="5">
      <t>シエン</t>
    </rPh>
    <rPh sb="5" eb="7">
      <t>ジッシ</t>
    </rPh>
    <rPh sb="7" eb="8">
      <t>リツ</t>
    </rPh>
    <phoneticPr fontId="9"/>
  </si>
  <si>
    <t>職場実習等</t>
    <rPh sb="0" eb="2">
      <t>ショクバ</t>
    </rPh>
    <rPh sb="2" eb="5">
      <t>ジッシュウナド</t>
    </rPh>
    <phoneticPr fontId="9"/>
  </si>
  <si>
    <t>求職活動等</t>
    <rPh sb="0" eb="2">
      <t>キュウショク</t>
    </rPh>
    <rPh sb="2" eb="5">
      <t>カツドウナド</t>
    </rPh>
    <phoneticPr fontId="9"/>
  </si>
  <si>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9"/>
  </si>
  <si>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9"/>
  </si>
  <si>
    <t>30人</t>
    <rPh sb="2" eb="3">
      <t>ニン</t>
    </rPh>
    <phoneticPr fontId="9"/>
  </si>
  <si>
    <t>15人</t>
    <rPh sb="2" eb="3">
      <t>ニン</t>
    </rPh>
    <phoneticPr fontId="9"/>
  </si>
  <si>
    <t>Ｄ</t>
    <phoneticPr fontId="9"/>
  </si>
  <si>
    <t>Ｅ</t>
    <phoneticPr fontId="9"/>
  </si>
  <si>
    <t>別紙１１</t>
    <rPh sb="0" eb="2">
      <t>ベッシ</t>
    </rPh>
    <phoneticPr fontId="22"/>
  </si>
  <si>
    <t>看護職員加配加算に関する届出書</t>
    <rPh sb="0" eb="2">
      <t>カンゴ</t>
    </rPh>
    <rPh sb="2" eb="4">
      <t>ショクイン</t>
    </rPh>
    <rPh sb="4" eb="6">
      <t>カハイ</t>
    </rPh>
    <rPh sb="6" eb="8">
      <t>カサン</t>
    </rPh>
    <rPh sb="9" eb="10">
      <t>カン</t>
    </rPh>
    <rPh sb="12" eb="15">
      <t>トドケデショ</t>
    </rPh>
    <phoneticPr fontId="9"/>
  </si>
  <si>
    <t>サービスの種別</t>
    <rPh sb="5" eb="7">
      <t>シュベツ</t>
    </rPh>
    <phoneticPr fontId="9"/>
  </si>
  <si>
    <t xml:space="preserve">  児童発達支援</t>
    <rPh sb="2" eb="4">
      <t>ジドウ</t>
    </rPh>
    <rPh sb="4" eb="6">
      <t>ハッタツ</t>
    </rPh>
    <rPh sb="6" eb="8">
      <t>シエン</t>
    </rPh>
    <phoneticPr fontId="9"/>
  </si>
  <si>
    <t xml:space="preserve"> 放課後等デイサービス</t>
    <rPh sb="1" eb="4">
      <t>ホウカゴ</t>
    </rPh>
    <rPh sb="4" eb="5">
      <t>トウ</t>
    </rPh>
    <phoneticPr fontId="9"/>
  </si>
  <si>
    <t xml:space="preserve">  ③</t>
    <phoneticPr fontId="9"/>
  </si>
  <si>
    <t xml:space="preserve">    ①・②の多機能</t>
    <rPh sb="8" eb="11">
      <t>タキノウ</t>
    </rPh>
    <phoneticPr fontId="9"/>
  </si>
  <si>
    <t>　１　異動区分</t>
    <rPh sb="3" eb="5">
      <t>イドウ</t>
    </rPh>
    <rPh sb="5" eb="7">
      <t>クブン</t>
    </rPh>
    <phoneticPr fontId="9"/>
  </si>
  <si>
    <t>①　新規　　　　　　　　　　　　②　変更　　　　　　　　　　　　　③　終了</t>
    <rPh sb="2" eb="4">
      <t>シンキ</t>
    </rPh>
    <rPh sb="18" eb="20">
      <t>ヘンコウ</t>
    </rPh>
    <rPh sb="35" eb="37">
      <t>シュウリョウ</t>
    </rPh>
    <phoneticPr fontId="9"/>
  </si>
  <si>
    <t>　２　看護職員の
　　　状況</t>
    <rPh sb="3" eb="5">
      <t>カンゴ</t>
    </rPh>
    <rPh sb="5" eb="7">
      <t>ショクイン</t>
    </rPh>
    <rPh sb="12" eb="14">
      <t>ジョウキョウ</t>
    </rPh>
    <phoneticPr fontId="9"/>
  </si>
  <si>
    <t>単位①</t>
    <rPh sb="0" eb="2">
      <t>タンイ</t>
    </rPh>
    <phoneticPr fontId="9"/>
  </si>
  <si>
    <t>単位②</t>
    <rPh sb="0" eb="2">
      <t>タンイ</t>
    </rPh>
    <phoneticPr fontId="9"/>
  </si>
  <si>
    <t>基準人数 A</t>
    <rPh sb="0" eb="2">
      <t>キジュン</t>
    </rPh>
    <rPh sb="2" eb="4">
      <t>ニンズウ</t>
    </rPh>
    <phoneticPr fontId="9"/>
  </si>
  <si>
    <t>人　</t>
    <rPh sb="0" eb="1">
      <t>ヒト</t>
    </rPh>
    <phoneticPr fontId="9"/>
  </si>
  <si>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9"/>
  </si>
  <si>
    <t>看護職員の総数 Ｃ
（常勤換算）</t>
    <rPh sb="0" eb="2">
      <t>カンゴ</t>
    </rPh>
    <rPh sb="2" eb="4">
      <t>ショクイン</t>
    </rPh>
    <rPh sb="5" eb="7">
      <t>ソウスウ</t>
    </rPh>
    <rPh sb="11" eb="13">
      <t>ジョウキン</t>
    </rPh>
    <rPh sb="13" eb="15">
      <t>カンサン</t>
    </rPh>
    <phoneticPr fontId="9"/>
  </si>
  <si>
    <t>うち保健師の員数</t>
    <rPh sb="2" eb="5">
      <t>ホケンシ</t>
    </rPh>
    <rPh sb="6" eb="8">
      <t>インスウ</t>
    </rPh>
    <phoneticPr fontId="9"/>
  </si>
  <si>
    <t>うち助産師の員数</t>
    <rPh sb="2" eb="5">
      <t>ジョサンシ</t>
    </rPh>
    <rPh sb="6" eb="8">
      <t>インスウ</t>
    </rPh>
    <phoneticPr fontId="9"/>
  </si>
  <si>
    <t>うち看護師の員数</t>
    <rPh sb="2" eb="5">
      <t>カンゴシ</t>
    </rPh>
    <rPh sb="6" eb="8">
      <t>インスウ</t>
    </rPh>
    <phoneticPr fontId="9"/>
  </si>
  <si>
    <t>うち准看護師の員数</t>
    <rPh sb="2" eb="6">
      <t>ジュンカンゴシ</t>
    </rPh>
    <rPh sb="7" eb="9">
      <t>インスウ</t>
    </rPh>
    <phoneticPr fontId="9"/>
  </si>
  <si>
    <t>加配人数
（Ｃ－Ｂ－A）</t>
    <rPh sb="0" eb="2">
      <t>カハイ</t>
    </rPh>
    <rPh sb="2" eb="4">
      <t>ニンズウ</t>
    </rPh>
    <phoneticPr fontId="9"/>
  </si>
  <si>
    <t>　３　医療的ケア児
　　　の医療的ケア
　　　スコア</t>
    <rPh sb="3" eb="6">
      <t>イリョウテキ</t>
    </rPh>
    <rPh sb="8" eb="9">
      <t>ジ</t>
    </rPh>
    <rPh sb="14" eb="17">
      <t>イリョウテキ</t>
    </rPh>
    <phoneticPr fontId="9"/>
  </si>
  <si>
    <t>①利用した医療的ケア児のスコア（※）</t>
    <rPh sb="1" eb="3">
      <t>リヨウ</t>
    </rPh>
    <rPh sb="5" eb="8">
      <t>イリョウテキ</t>
    </rPh>
    <rPh sb="10" eb="11">
      <t>ジ</t>
    </rPh>
    <phoneticPr fontId="9"/>
  </si>
  <si>
    <t>②開所日数</t>
    <rPh sb="1" eb="3">
      <t>カイショ</t>
    </rPh>
    <rPh sb="3" eb="5">
      <t>ニッスウ</t>
    </rPh>
    <phoneticPr fontId="9"/>
  </si>
  <si>
    <t>③医療的ケアスコアの
合計の点数
（①÷②）</t>
    <rPh sb="1" eb="4">
      <t>イリョウテキ</t>
    </rPh>
    <rPh sb="11" eb="13">
      <t>ゴウケイ</t>
    </rPh>
    <rPh sb="14" eb="16">
      <t>テンスウ</t>
    </rPh>
    <phoneticPr fontId="9"/>
  </si>
  <si>
    <t>５月</t>
    <rPh sb="1" eb="2">
      <t>ガツ</t>
    </rPh>
    <phoneticPr fontId="9"/>
  </si>
  <si>
    <t>６月</t>
    <rPh sb="1" eb="2">
      <t>ガツ</t>
    </rPh>
    <phoneticPr fontId="9"/>
  </si>
  <si>
    <t>７月</t>
    <rPh sb="1" eb="2">
      <t>ガツ</t>
    </rPh>
    <phoneticPr fontId="9"/>
  </si>
  <si>
    <t>８月</t>
    <rPh sb="1" eb="2">
      <t>ガツ</t>
    </rPh>
    <phoneticPr fontId="9"/>
  </si>
  <si>
    <t>９月</t>
    <rPh sb="1" eb="2">
      <t>ガツ</t>
    </rPh>
    <phoneticPr fontId="9"/>
  </si>
  <si>
    <t>10月</t>
    <rPh sb="2" eb="3">
      <t>ガツ</t>
    </rPh>
    <phoneticPr fontId="9"/>
  </si>
  <si>
    <t>11月</t>
    <rPh sb="2" eb="3">
      <t>ガツ</t>
    </rPh>
    <phoneticPr fontId="9"/>
  </si>
  <si>
    <t>12月</t>
    <rPh sb="2" eb="3">
      <t>ガツ</t>
    </rPh>
    <phoneticPr fontId="9"/>
  </si>
  <si>
    <t>１月</t>
    <rPh sb="1" eb="2">
      <t>ガツ</t>
    </rPh>
    <phoneticPr fontId="9"/>
  </si>
  <si>
    <t>２月</t>
    <rPh sb="1" eb="2">
      <t>ガツ</t>
    </rPh>
    <phoneticPr fontId="9"/>
  </si>
  <si>
    <t>３月</t>
    <rPh sb="1" eb="2">
      <t>ガツ</t>
    </rPh>
    <phoneticPr fontId="9"/>
  </si>
  <si>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9"/>
  </si>
  <si>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9"/>
  </si>
  <si>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9"/>
  </si>
  <si>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9"/>
  </si>
  <si>
    <t>　　５　資格等を求める配置については、配置する職員の資格等を証明する書類を添付してください。</t>
    <phoneticPr fontId="22"/>
  </si>
  <si>
    <t>　　　</t>
    <phoneticPr fontId="9"/>
  </si>
  <si>
    <t>別紙４８</t>
    <rPh sb="0" eb="2">
      <t>ベッシ</t>
    </rPh>
    <phoneticPr fontId="9"/>
  </si>
  <si>
    <t>地域移行支援サービス費に係る届出書</t>
    <rPh sb="0" eb="2">
      <t>チイキ</t>
    </rPh>
    <rPh sb="2" eb="4">
      <t>イコウ</t>
    </rPh>
    <rPh sb="4" eb="6">
      <t>シエン</t>
    </rPh>
    <rPh sb="10" eb="11">
      <t>ヒ</t>
    </rPh>
    <rPh sb="12" eb="13">
      <t>カカ</t>
    </rPh>
    <rPh sb="14" eb="16">
      <t>トドケデ</t>
    </rPh>
    <rPh sb="16" eb="17">
      <t>ショ</t>
    </rPh>
    <phoneticPr fontId="9"/>
  </si>
  <si>
    <t xml:space="preserve">   １　異動区分</t>
    <rPh sb="5" eb="7">
      <t>イドウ</t>
    </rPh>
    <rPh sb="7" eb="9">
      <t>クブン</t>
    </rPh>
    <phoneticPr fontId="9"/>
  </si>
  <si>
    <t>①　新規　　　　　②　変更　　　　　③　継続　　　　　④　終了</t>
    <rPh sb="2" eb="4">
      <t>シンキ</t>
    </rPh>
    <rPh sb="11" eb="13">
      <t>ヘンコウ</t>
    </rPh>
    <rPh sb="20" eb="22">
      <t>ケイゾク</t>
    </rPh>
    <rPh sb="29" eb="31">
      <t>シュウリョウ</t>
    </rPh>
    <phoneticPr fontId="9"/>
  </si>
  <si>
    <t>　２　届出項目</t>
    <rPh sb="3" eb="5">
      <t>トドケデ</t>
    </rPh>
    <rPh sb="5" eb="7">
      <t>コウモク</t>
    </rPh>
    <phoneticPr fontId="9"/>
  </si>
  <si>
    <r>
      <t>１　地域移行支援サービス費</t>
    </r>
    <r>
      <rPr>
        <sz val="11"/>
        <color rgb="FFFF0000"/>
        <rFont val="游ゴシック"/>
        <family val="3"/>
        <charset val="128"/>
        <scheme val="minor"/>
      </rPr>
      <t>（Ⅰ）　</t>
    </r>
    <r>
      <rPr>
        <sz val="11"/>
        <color theme="1"/>
        <rFont val="游ゴシック"/>
        <family val="3"/>
        <charset val="128"/>
        <scheme val="minor"/>
      </rPr>
      <t>　　　２　地域移行支援サービス費</t>
    </r>
    <r>
      <rPr>
        <sz val="11"/>
        <color rgb="FFFF0000"/>
        <rFont val="游ゴシック"/>
        <family val="3"/>
        <charset val="128"/>
        <scheme val="minor"/>
      </rPr>
      <t>（Ⅱ）</t>
    </r>
    <rPh sb="2" eb="4">
      <t>チイキ</t>
    </rPh>
    <rPh sb="4" eb="6">
      <t>イコウ</t>
    </rPh>
    <rPh sb="6" eb="8">
      <t>シエン</t>
    </rPh>
    <rPh sb="12" eb="13">
      <t>ヒ</t>
    </rPh>
    <rPh sb="22" eb="24">
      <t>チイキ</t>
    </rPh>
    <rPh sb="24" eb="26">
      <t>イコウ</t>
    </rPh>
    <rPh sb="26" eb="28">
      <t>シエン</t>
    </rPh>
    <rPh sb="32" eb="33">
      <t>ヒ</t>
    </rPh>
    <phoneticPr fontId="9"/>
  </si>
  <si>
    <t>　 ３　有資格者の配置</t>
    <rPh sb="4" eb="8">
      <t>ユウシカクシャ</t>
    </rPh>
    <rPh sb="9" eb="11">
      <t>ハイチ</t>
    </rPh>
    <phoneticPr fontId="9"/>
  </si>
  <si>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9"/>
  </si>
  <si>
    <t>有・無</t>
    <rPh sb="0" eb="1">
      <t>ア</t>
    </rPh>
    <rPh sb="2" eb="3">
      <t>ナ</t>
    </rPh>
    <phoneticPr fontId="9"/>
  </si>
  <si>
    <t>　 ４　地域移行の実績</t>
    <rPh sb="4" eb="6">
      <t>チイキ</t>
    </rPh>
    <rPh sb="6" eb="8">
      <t>イコウ</t>
    </rPh>
    <rPh sb="9" eb="11">
      <t>ジッセキ</t>
    </rPh>
    <phoneticPr fontId="9"/>
  </si>
  <si>
    <r>
      <t xml:space="preserve">　当該事業所の地域移行支援を利用した者のうち、地域移行支援計画に基づき、前年度に地域生活に移行した者が１人以上いること。
</t>
    </r>
    <r>
      <rPr>
        <sz val="11"/>
        <color rgb="FFFF0000"/>
        <rFont val="游ゴシック"/>
        <family val="3"/>
        <charset val="128"/>
        <scheme val="minor"/>
      </rPr>
      <t>（地域移行支援（Ⅰ）を算定する場合は３人以上いること。）</t>
    </r>
    <r>
      <rPr>
        <sz val="11"/>
        <color theme="1"/>
        <rFont val="游ゴシック"/>
        <family val="3"/>
        <charset val="128"/>
        <scheme val="minor"/>
      </rPr>
      <t xml:space="preserve">
　　前年度に地域生活に移行した者の人数　・・・　　　　　　人</t>
    </r>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2" eb="64">
      <t>チイキ</t>
    </rPh>
    <rPh sb="64" eb="66">
      <t>イコウ</t>
    </rPh>
    <rPh sb="66" eb="68">
      <t>シエン</t>
    </rPh>
    <rPh sb="72" eb="74">
      <t>サンテイ</t>
    </rPh>
    <rPh sb="76" eb="78">
      <t>バアイ</t>
    </rPh>
    <rPh sb="80" eb="83">
      <t>ニンイジョウ</t>
    </rPh>
    <rPh sb="93" eb="96">
      <t>ゼンネンド</t>
    </rPh>
    <rPh sb="97" eb="101">
      <t>チイキセイカツ</t>
    </rPh>
    <rPh sb="102" eb="104">
      <t>イコウ</t>
    </rPh>
    <rPh sb="106" eb="107">
      <t>シャ</t>
    </rPh>
    <rPh sb="108" eb="110">
      <t>ニンズウ</t>
    </rPh>
    <rPh sb="120" eb="121">
      <t>ニン</t>
    </rPh>
    <phoneticPr fontId="9"/>
  </si>
  <si>
    <t>　 ５　関係機関との連携</t>
    <rPh sb="4" eb="6">
      <t>カンケイ</t>
    </rPh>
    <rPh sb="6" eb="8">
      <t>キカン</t>
    </rPh>
    <rPh sb="10" eb="12">
      <t>レンケイ</t>
    </rPh>
    <phoneticPr fontId="9"/>
  </si>
  <si>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9"/>
  </si>
  <si>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9"/>
  </si>
  <si>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9"/>
  </si>
  <si>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9"/>
  </si>
  <si>
    <t>　　４　関係機関との連携については、その状況等を具体的に記載してください。</t>
    <rPh sb="4" eb="6">
      <t>カンケイ</t>
    </rPh>
    <rPh sb="6" eb="8">
      <t>キカン</t>
    </rPh>
    <rPh sb="10" eb="12">
      <t>レンケイ</t>
    </rPh>
    <phoneticPr fontId="9"/>
  </si>
  <si>
    <t>別紙２９</t>
    <rPh sb="0" eb="2">
      <t>ベッシ</t>
    </rPh>
    <phoneticPr fontId="9"/>
  </si>
  <si>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9"/>
  </si>
  <si>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9"/>
  </si>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</sst>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0_ "/>
    <numFmt numFmtId="177" formatCode="0_);[Red]\(0\)"/>
    <numFmt numFmtId="178" formatCode="#,##0_ "/>
    <numFmt numFmtId="179" formatCode="#,##0;&quot;▲ &quot;#,##0"/>
    <numFmt numFmtId="180" formatCode="0.0"/>
    <numFmt numFmtId="181" formatCode="0.0%"/>
    <numFmt numFmtId="182" formatCode="&quot;（&quot;_ @_ &quot;）&quot;"/>
    <numFmt numFmtId="183" formatCode="0.0_ "/>
    <numFmt numFmtId="184" formatCode="###########&quot;人&quot;"/>
    <numFmt numFmtId="185" formatCode="0.0000_ "/>
    <numFmt numFmtId="186" formatCode="##########.###&quot;人&quot;"/>
    <numFmt numFmtId="187" formatCode="0.0&quot;人&quot;"/>
    <numFmt numFmtId="188" formatCode="0.00&quot;人&quot;"/>
    <numFmt numFmtId="189" formatCode="h:m"/>
    <numFmt numFmtId="190" formatCode="0.0;\0;0.0"/>
    <numFmt numFmtId="191" formatCode="0.000;\0;0.000"/>
    <numFmt numFmtId="192" formatCode="0.0_ ;[Red]\-0.0\ "/>
    <numFmt numFmtId="193" formatCode="0.0_);[Red]\(0.0\)"/>
    <numFmt numFmtId="194" formatCode="0_ ;[Red]\-0\ "/>
    <numFmt numFmtId="195" formatCode="0.00_);[Red]\(0.00\)"/>
    <numFmt numFmtId="196" formatCode="#,##0.0_ "/>
  </numFmts>
  <fonts count="137"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2"/>
      <name val="ＭＳ 明朝"/>
      <family val="1"/>
      <charset val="128"/>
    </font>
    <font>
      <sz val="6"/>
      <name val="游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14"/>
      <name val="ＭＳ ゴシック"/>
      <family val="3"/>
      <charset val="128"/>
    </font>
    <font>
      <sz val="11"/>
      <name val="ＭＳ 明朝"/>
      <family val="1"/>
      <charset val="128"/>
    </font>
    <font>
      <sz val="9"/>
      <name val="ＭＳ ゴシック"/>
      <family val="3"/>
      <charset val="128"/>
    </font>
    <font>
      <sz val="9"/>
      <name val="ＭＳ Ｐゴシック"/>
      <family val="3"/>
      <charset val="128"/>
    </font>
    <font>
      <sz val="16"/>
      <name val="ＭＳ ゴシック"/>
      <family val="3"/>
      <charset val="128"/>
    </font>
    <font>
      <sz val="10"/>
      <name val="ＭＳ Ｐゴシック"/>
      <family val="3"/>
      <charset val="128"/>
    </font>
    <font>
      <sz val="8"/>
      <name val="ＭＳ Ｐゴシック"/>
      <family val="3"/>
      <charset val="128"/>
    </font>
    <font>
      <sz val="11"/>
      <color theme="1"/>
      <name val="游ゴシック"/>
      <family val="3"/>
      <charset val="128"/>
      <scheme val="minor"/>
    </font>
    <font>
      <sz val="10"/>
      <color theme="1"/>
      <name val="ＭＳ ゴシック"/>
      <family val="3"/>
      <charset val="128"/>
    </font>
    <font>
      <sz val="6"/>
      <name val="游ゴシック"/>
      <family val="3"/>
      <charset val="128"/>
      <scheme val="minor"/>
    </font>
    <font>
      <sz val="11"/>
      <color theme="1"/>
      <name val="ＭＳ Ｐゴシック"/>
      <family val="3"/>
      <charset val="128"/>
    </font>
    <font>
      <sz val="18"/>
      <color theme="1"/>
      <name val="ＭＳ ゴシック"/>
      <family val="3"/>
      <charset val="128"/>
    </font>
    <font>
      <sz val="6"/>
      <name val="游ゴシック"/>
      <family val="2"/>
      <charset val="128"/>
      <scheme val="minor"/>
    </font>
    <font>
      <sz val="14"/>
      <color theme="1"/>
      <name val="ＭＳ ゴシック"/>
      <family val="3"/>
      <charset val="128"/>
    </font>
    <font>
      <sz val="11"/>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sz val="14"/>
      <name val="游ゴシック"/>
      <family val="3"/>
      <charset val="128"/>
      <scheme val="minor"/>
    </font>
    <font>
      <sz val="8"/>
      <name val="游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游ゴシック"/>
      <family val="2"/>
      <charset val="128"/>
      <scheme val="minor"/>
    </font>
    <font>
      <sz val="11"/>
      <color rgb="FFFF0000"/>
      <name val="游ゴシック"/>
      <family val="3"/>
      <charset val="128"/>
      <scheme val="minor"/>
    </font>
    <font>
      <b/>
      <sz val="11"/>
      <color rgb="FFFFFF00"/>
      <name val="游ゴシック"/>
      <family val="3"/>
      <charset val="128"/>
      <scheme val="minor"/>
    </font>
    <font>
      <u/>
      <sz val="11"/>
      <name val="游ゴシック"/>
      <family val="3"/>
      <charset val="128"/>
      <scheme val="minor"/>
    </font>
    <font>
      <b/>
      <sz val="11"/>
      <color theme="0"/>
      <name val="游ゴシック"/>
      <family val="3"/>
      <charset val="128"/>
      <scheme val="minor"/>
    </font>
    <font>
      <sz val="7"/>
      <name val="游ゴシック"/>
      <family val="3"/>
      <charset val="128"/>
      <scheme val="minor"/>
    </font>
    <font>
      <b/>
      <sz val="8"/>
      <name val="游ゴシック"/>
      <family val="3"/>
      <charset val="128"/>
      <scheme val="minor"/>
    </font>
    <font>
      <u/>
      <sz val="9"/>
      <name val="ＭＳ ゴシック"/>
      <family val="3"/>
      <charset val="128"/>
    </font>
    <font>
      <b/>
      <u/>
      <sz val="9"/>
      <name val="ＭＳ ゴシック"/>
      <family val="3"/>
      <charset val="128"/>
    </font>
    <font>
      <sz val="14"/>
      <name val="ＭＳ Ｐゴシック"/>
      <family val="3"/>
      <charset val="128"/>
    </font>
    <font>
      <sz val="10"/>
      <color theme="1"/>
      <name val="游ゴシック"/>
      <family val="3"/>
      <charset val="128"/>
      <scheme val="minor"/>
    </font>
    <font>
      <sz val="12"/>
      <color indexed="8"/>
      <name val="ＭＳ 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u/>
      <sz val="16"/>
      <color indexed="8"/>
      <name val="ＭＳ Ｐゴシック"/>
      <family val="3"/>
      <charset val="128"/>
    </font>
    <font>
      <u/>
      <sz val="11"/>
      <color indexed="8"/>
      <name val="ＭＳ Ｐゴシック"/>
      <family val="3"/>
      <charset val="128"/>
    </font>
    <font>
      <sz val="12"/>
      <color indexed="8"/>
      <name val="ＭＳ Ｐゴシック"/>
      <family val="3"/>
      <charset val="128"/>
    </font>
    <font>
      <b/>
      <sz val="11"/>
      <color indexed="8"/>
      <name val="ＭＳ Ｐゴシック"/>
      <family val="3"/>
      <charset val="128"/>
    </font>
    <font>
      <b/>
      <sz val="12"/>
      <name val="ＭＳ Ｐゴシック"/>
      <family val="3"/>
      <charset val="128"/>
    </font>
    <font>
      <sz val="16"/>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rgb="FFFF0000"/>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0"/>
      <color indexed="10"/>
      <name val="ＭＳ Ｐゴシック"/>
      <family val="3"/>
      <charset val="128"/>
    </font>
    <font>
      <sz val="10"/>
      <color indexed="8"/>
      <name val="ＭＳ ゴシック"/>
      <family val="3"/>
      <charset val="128"/>
    </font>
    <font>
      <sz val="10"/>
      <color indexed="10"/>
      <name val="ＭＳ ゴシック"/>
      <family val="3"/>
      <charset val="128"/>
    </font>
    <font>
      <sz val="11"/>
      <color indexed="10"/>
      <name val="ＭＳ Ｐゴシック"/>
      <family val="3"/>
      <charset val="128"/>
    </font>
    <font>
      <sz val="6"/>
      <name val="ＭＳ Ｐゴシック"/>
      <family val="2"/>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11"/>
      <color theme="1"/>
      <name val="ＭＳ ゴシック"/>
      <family val="2"/>
      <charset val="128"/>
    </font>
    <font>
      <sz val="12"/>
      <color theme="1"/>
      <name val="ＭＳ ゴシック"/>
      <family val="3"/>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sz val="6"/>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b/>
      <sz val="9"/>
      <color rgb="FFFF0000"/>
      <name val="ＭＳ ゴシック"/>
      <family val="3"/>
      <charset val="128"/>
    </font>
    <font>
      <sz val="10"/>
      <color theme="1"/>
      <name val="Arial"/>
      <family val="2"/>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12"/>
      <name val="ＭＳ Ｐゴシック"/>
      <family val="3"/>
      <charset val="128"/>
    </font>
    <font>
      <sz val="20"/>
      <name val="ＭＳ Ｐゴシック"/>
      <family val="3"/>
      <charset val="128"/>
    </font>
    <font>
      <sz val="12"/>
      <color rgb="FFFF0000"/>
      <name val="ＭＳ Ｐゴシック"/>
      <family val="3"/>
      <charset val="128"/>
    </font>
    <font>
      <b/>
      <sz val="11"/>
      <name val="ＭＳ Ｐゴシック"/>
      <family val="3"/>
      <charset val="128"/>
    </font>
    <font>
      <sz val="11"/>
      <color rgb="FFFF0000"/>
      <name val="ＭＳ Ｐゴシック"/>
      <family val="3"/>
      <charset val="128"/>
    </font>
    <font>
      <b/>
      <u/>
      <sz val="11"/>
      <name val="ＭＳ Ｐゴシック"/>
      <family val="3"/>
      <charset val="128"/>
    </font>
    <font>
      <sz val="11"/>
      <color theme="1"/>
      <name val="HGｺﾞｼｯｸM"/>
      <family val="3"/>
      <charset val="128"/>
    </font>
    <font>
      <sz val="12"/>
      <color theme="1"/>
      <name val="HGｺﾞｼｯｸM"/>
      <family val="3"/>
      <charset val="128"/>
    </font>
    <font>
      <sz val="12"/>
      <color theme="1"/>
      <name val="Microsoft YaHei"/>
      <family val="3"/>
      <charset val="134"/>
    </font>
    <font>
      <sz val="10"/>
      <name val="HGｺﾞｼｯｸM"/>
      <family val="3"/>
      <charset val="128"/>
    </font>
    <font>
      <sz val="11"/>
      <color rgb="FFFF0000"/>
      <name val="HGｺﾞｼｯｸM"/>
      <family val="3"/>
      <charset val="128"/>
    </font>
    <font>
      <sz val="10.5"/>
      <name val="HGｺﾞｼｯｸM"/>
      <family val="3"/>
      <charset val="128"/>
    </font>
    <font>
      <sz val="10.5"/>
      <color rgb="FFFF0000"/>
      <name val="HGｺﾞｼｯｸM"/>
      <family val="3"/>
      <charset val="128"/>
    </font>
    <font>
      <b/>
      <sz val="11"/>
      <color theme="1"/>
      <name val="游ゴシック"/>
      <family val="3"/>
      <charset val="128"/>
      <scheme val="minor"/>
    </font>
  </fonts>
  <fills count="1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s>
  <borders count="263">
    <border>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auto="1"/>
      </left>
      <right style="thin">
        <color auto="1"/>
      </right>
      <top style="thin">
        <color auto="1"/>
      </top>
      <bottom/>
      <diagonal/>
    </border>
    <border>
      <left style="double">
        <color indexed="64"/>
      </left>
      <right style="thin">
        <color indexed="64"/>
      </right>
      <top/>
      <bottom/>
      <diagonal/>
    </border>
    <border>
      <left style="double">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right style="thin">
        <color auto="1"/>
      </right>
      <top/>
      <bottom style="hair">
        <color auto="1"/>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auto="1"/>
      </left>
      <right/>
      <top/>
      <bottom style="hair">
        <color auto="1"/>
      </bottom>
      <diagonal/>
    </border>
    <border>
      <left/>
      <right/>
      <top/>
      <bottom style="hair">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dotted">
        <color indexed="64"/>
      </top>
      <bottom style="dotted">
        <color indexed="64"/>
      </bottom>
      <diagonal/>
    </border>
    <border>
      <left/>
      <right/>
      <top style="dotted">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thin">
        <color indexed="64"/>
      </left>
      <right/>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top/>
      <bottom style="thin">
        <color auto="1"/>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s>
  <cellStyleXfs count="17">
    <xf numFmtId="0" fontId="0" fillId="0" borderId="0">
      <alignment vertical="center"/>
    </xf>
    <xf numFmtId="0" fontId="17" fillId="0" borderId="0">
      <alignment vertical="center"/>
    </xf>
    <xf numFmtId="0" fontId="6" fillId="0" borderId="0">
      <alignment vertical="center"/>
    </xf>
    <xf numFmtId="0" fontId="6" fillId="0" borderId="0">
      <alignment vertical="center"/>
    </xf>
    <xf numFmtId="0" fontId="6" fillId="0" borderId="0">
      <alignment vertical="center"/>
    </xf>
    <xf numFmtId="0" fontId="17" fillId="0" borderId="0">
      <alignment vertical="center"/>
    </xf>
    <xf numFmtId="0" fontId="2" fillId="0" borderId="0">
      <alignment vertical="center"/>
    </xf>
    <xf numFmtId="0" fontId="17" fillId="0" borderId="0">
      <alignment vertical="center"/>
    </xf>
    <xf numFmtId="9" fontId="2" fillId="0" borderId="0" applyFont="0" applyFill="0" applyBorder="0" applyAlignment="0" applyProtection="0">
      <alignment vertical="center"/>
    </xf>
    <xf numFmtId="0" fontId="64" fillId="0" borderId="0">
      <alignment vertical="center"/>
    </xf>
    <xf numFmtId="0" fontId="6" fillId="0" borderId="0">
      <alignment vertical="center"/>
    </xf>
    <xf numFmtId="0" fontId="6" fillId="0" borderId="0"/>
    <xf numFmtId="38" fontId="95" fillId="0" borderId="0" applyFont="0" applyFill="0" applyBorder="0" applyAlignment="0" applyProtection="0"/>
    <xf numFmtId="0" fontId="105" fillId="0" borderId="0">
      <alignment vertical="center"/>
    </xf>
    <xf numFmtId="0" fontId="6" fillId="0" borderId="0">
      <alignment vertical="center"/>
    </xf>
    <xf numFmtId="0" fontId="6" fillId="0" borderId="0">
      <alignment vertical="center"/>
    </xf>
    <xf numFmtId="0" fontId="1" fillId="0" borderId="0">
      <alignment vertical="center"/>
    </xf>
  </cellStyleXfs>
  <cellXfs count="2183">
    <xf numFmtId="0" fontId="0" fillId="0" borderId="0" xfId="0">
      <alignment vertical="center"/>
    </xf>
    <xf numFmtId="0" fontId="5" fillId="0" borderId="0" xfId="4" applyFont="1">
      <alignment vertical="center"/>
    </xf>
    <xf numFmtId="0" fontId="24" fillId="0" borderId="0" xfId="1" applyFont="1">
      <alignment vertical="center"/>
    </xf>
    <xf numFmtId="0" fontId="24" fillId="0" borderId="0" xfId="1" applyFont="1" applyAlignment="1">
      <alignment horizontal="center" vertical="center"/>
    </xf>
    <xf numFmtId="0" fontId="24" fillId="0" borderId="0" xfId="1" applyFont="1" applyAlignment="1">
      <alignment vertical="center"/>
    </xf>
    <xf numFmtId="0" fontId="24" fillId="0" borderId="2" xfId="1" applyFont="1" applyBorder="1">
      <alignment vertical="center"/>
    </xf>
    <xf numFmtId="0" fontId="24" fillId="0" borderId="3" xfId="1" applyFont="1" applyBorder="1">
      <alignment vertical="center"/>
    </xf>
    <xf numFmtId="0" fontId="24" fillId="0" borderId="1" xfId="1" applyFont="1" applyBorder="1">
      <alignment vertical="center"/>
    </xf>
    <xf numFmtId="0" fontId="24" fillId="0" borderId="0" xfId="1" applyFont="1" applyBorder="1">
      <alignment vertical="center"/>
    </xf>
    <xf numFmtId="0" fontId="24" fillId="0" borderId="5" xfId="1" applyFont="1" applyBorder="1">
      <alignment vertical="center"/>
    </xf>
    <xf numFmtId="0" fontId="24" fillId="0" borderId="4" xfId="1" applyFont="1" applyBorder="1" applyAlignment="1">
      <alignment horizontal="left" vertical="center"/>
    </xf>
    <xf numFmtId="49" fontId="24" fillId="0" borderId="0" xfId="1" applyNumberFormat="1" applyFont="1" applyBorder="1" applyAlignment="1">
      <alignment vertical="center"/>
    </xf>
    <xf numFmtId="0" fontId="24" fillId="0" borderId="0" xfId="1" applyFont="1" applyBorder="1" applyAlignment="1">
      <alignment vertical="center"/>
    </xf>
    <xf numFmtId="0" fontId="24" fillId="0" borderId="4" xfId="1" applyFont="1" applyBorder="1" applyAlignment="1">
      <alignment vertical="center"/>
    </xf>
    <xf numFmtId="0" fontId="24" fillId="0" borderId="7" xfId="1" applyFont="1" applyBorder="1">
      <alignment vertical="center"/>
    </xf>
    <xf numFmtId="0" fontId="24" fillId="0" borderId="8" xfId="1" applyFont="1" applyBorder="1">
      <alignment vertical="center"/>
    </xf>
    <xf numFmtId="0" fontId="24" fillId="0" borderId="7" xfId="1" applyFont="1" applyFill="1" applyBorder="1" applyAlignment="1">
      <alignment vertical="center"/>
    </xf>
    <xf numFmtId="0" fontId="24" fillId="0" borderId="7" xfId="1" applyFont="1" applyBorder="1" applyAlignment="1">
      <alignment vertical="center"/>
    </xf>
    <xf numFmtId="0" fontId="24" fillId="0" borderId="6" xfId="1" applyFont="1" applyBorder="1" applyAlignment="1">
      <alignment horizontal="left" vertical="center"/>
    </xf>
    <xf numFmtId="0" fontId="24" fillId="0" borderId="2" xfId="1" applyNumberFormat="1" applyFont="1" applyBorder="1" applyAlignment="1">
      <alignment horizontal="center" vertical="center" textRotation="255" wrapText="1"/>
    </xf>
    <xf numFmtId="0" fontId="24" fillId="0" borderId="2" xfId="1" applyFont="1" applyBorder="1" applyAlignment="1">
      <alignment horizontal="center" vertical="center"/>
    </xf>
    <xf numFmtId="0" fontId="26" fillId="0" borderId="12" xfId="1" applyFont="1" applyBorder="1" applyAlignment="1">
      <alignment vertical="center"/>
    </xf>
    <xf numFmtId="0" fontId="26" fillId="0" borderId="5" xfId="1" applyFont="1" applyBorder="1" applyAlignment="1">
      <alignment vertical="center"/>
    </xf>
    <xf numFmtId="0" fontId="24" fillId="0" borderId="4" xfId="1" applyFont="1" applyBorder="1">
      <alignment vertical="center"/>
    </xf>
    <xf numFmtId="0" fontId="24" fillId="0" borderId="5" xfId="1" applyFont="1" applyBorder="1" applyAlignment="1">
      <alignment vertical="center"/>
    </xf>
    <xf numFmtId="0" fontId="28" fillId="0" borderId="0" xfId="1" applyFont="1" applyBorder="1" applyAlignment="1">
      <alignment vertical="center"/>
    </xf>
    <xf numFmtId="0" fontId="24" fillId="0" borderId="6" xfId="1" applyFont="1" applyBorder="1">
      <alignment vertical="center"/>
    </xf>
    <xf numFmtId="0" fontId="24" fillId="0" borderId="0" xfId="1" applyFont="1" applyBorder="1" applyAlignment="1">
      <alignment vertical="top"/>
    </xf>
    <xf numFmtId="0" fontId="24" fillId="0" borderId="0" xfId="1" applyFont="1" applyBorder="1" applyAlignment="1">
      <alignment horizontal="center" vertical="center"/>
    </xf>
    <xf numFmtId="0" fontId="24" fillId="0" borderId="0" xfId="1" applyFont="1" applyBorder="1" applyAlignment="1">
      <alignment horizontal="center" vertical="center" wrapText="1"/>
    </xf>
    <xf numFmtId="0" fontId="26" fillId="0" borderId="0" xfId="1" applyFont="1">
      <alignment vertical="center"/>
    </xf>
    <xf numFmtId="0" fontId="26" fillId="0" borderId="12" xfId="1" applyFont="1" applyBorder="1">
      <alignment vertical="center"/>
    </xf>
    <xf numFmtId="56" fontId="26" fillId="0" borderId="21" xfId="1" applyNumberFormat="1" applyFont="1" applyBorder="1" applyAlignment="1">
      <alignment horizontal="center" vertical="center"/>
    </xf>
    <xf numFmtId="0" fontId="26" fillId="0" borderId="21" xfId="1" applyFont="1" applyFill="1" applyBorder="1" applyAlignment="1">
      <alignment horizontal="center" vertical="center"/>
    </xf>
    <xf numFmtId="0" fontId="26" fillId="0" borderId="21" xfId="1" applyFont="1" applyFill="1" applyBorder="1" applyAlignment="1">
      <alignment vertical="center"/>
    </xf>
    <xf numFmtId="0" fontId="26" fillId="0" borderId="21" xfId="1" applyFont="1" applyFill="1" applyBorder="1">
      <alignment vertical="center"/>
    </xf>
    <xf numFmtId="0" fontId="24" fillId="0" borderId="0" xfId="5" applyFont="1">
      <alignment vertical="center"/>
    </xf>
    <xf numFmtId="0" fontId="24" fillId="0" borderId="0" xfId="5" applyFont="1" applyAlignment="1">
      <alignment horizontal="center" vertical="center"/>
    </xf>
    <xf numFmtId="0" fontId="24" fillId="0" borderId="2" xfId="5" applyFont="1" applyBorder="1">
      <alignment vertical="center"/>
    </xf>
    <xf numFmtId="0" fontId="24" fillId="0" borderId="2" xfId="5" applyNumberFormat="1" applyFont="1" applyBorder="1" applyAlignment="1">
      <alignment vertical="center" textRotation="255" wrapText="1"/>
    </xf>
    <xf numFmtId="0" fontId="24" fillId="0" borderId="1" xfId="5" applyFont="1" applyBorder="1">
      <alignment vertical="center"/>
    </xf>
    <xf numFmtId="0" fontId="24" fillId="0" borderId="0" xfId="5" applyFont="1" applyBorder="1">
      <alignment vertical="center"/>
    </xf>
    <xf numFmtId="0" fontId="24" fillId="0" borderId="0" xfId="5" applyNumberFormat="1" applyFont="1" applyBorder="1" applyAlignment="1">
      <alignment vertical="center" textRotation="255" wrapText="1"/>
    </xf>
    <xf numFmtId="0" fontId="24" fillId="0" borderId="0" xfId="5" applyNumberFormat="1" applyFont="1" applyBorder="1" applyAlignment="1">
      <alignment vertical="center"/>
    </xf>
    <xf numFmtId="49" fontId="24" fillId="0" borderId="0" xfId="5" applyNumberFormat="1" applyFont="1" applyBorder="1" applyAlignment="1">
      <alignment vertical="center"/>
    </xf>
    <xf numFmtId="0" fontId="24" fillId="0" borderId="0" xfId="5" applyFont="1" applyBorder="1" applyAlignment="1">
      <alignment vertical="center"/>
    </xf>
    <xf numFmtId="0" fontId="24" fillId="0" borderId="4" xfId="5" applyFont="1" applyBorder="1" applyAlignment="1">
      <alignment horizontal="left" vertical="center"/>
    </xf>
    <xf numFmtId="0" fontId="24" fillId="0" borderId="4" xfId="5" applyFont="1" applyBorder="1" applyAlignment="1">
      <alignment vertical="center"/>
    </xf>
    <xf numFmtId="0" fontId="24" fillId="0" borderId="7" xfId="5" applyFont="1" applyBorder="1" applyAlignment="1">
      <alignment vertical="center"/>
    </xf>
    <xf numFmtId="0" fontId="24" fillId="0" borderId="7" xfId="5" applyNumberFormat="1" applyFont="1" applyBorder="1" applyAlignment="1">
      <alignment vertical="center" textRotation="255" wrapText="1"/>
    </xf>
    <xf numFmtId="0" fontId="24" fillId="0" borderId="7" xfId="5" applyFont="1" applyBorder="1">
      <alignment vertical="center"/>
    </xf>
    <xf numFmtId="0" fontId="24" fillId="0" borderId="7" xfId="5" applyFont="1" applyFill="1" applyBorder="1" applyAlignment="1">
      <alignment vertical="center"/>
    </xf>
    <xf numFmtId="0" fontId="24" fillId="0" borderId="6" xfId="5" applyFont="1" applyBorder="1" applyAlignment="1">
      <alignment horizontal="left" vertical="center"/>
    </xf>
    <xf numFmtId="0" fontId="24" fillId="0" borderId="2" xfId="5" applyNumberFormat="1" applyFont="1" applyBorder="1" applyAlignment="1">
      <alignment horizontal="center" vertical="center" textRotation="255" wrapText="1"/>
    </xf>
    <xf numFmtId="0" fontId="24" fillId="0" borderId="2" xfId="5" applyFont="1" applyBorder="1" applyAlignment="1">
      <alignment horizontal="center" vertical="center"/>
    </xf>
    <xf numFmtId="0" fontId="24" fillId="0" borderId="0" xfId="5" applyFont="1" applyBorder="1" applyAlignment="1">
      <alignment vertical="center" wrapText="1"/>
    </xf>
    <xf numFmtId="0" fontId="24" fillId="0" borderId="4" xfId="5" applyFont="1" applyBorder="1">
      <alignment vertical="center"/>
    </xf>
    <xf numFmtId="0" fontId="26" fillId="0" borderId="0" xfId="5" applyFont="1" applyBorder="1" applyAlignment="1">
      <alignment vertical="center"/>
    </xf>
    <xf numFmtId="0" fontId="24" fillId="0" borderId="0" xfId="5" applyFont="1" applyFill="1" applyBorder="1" applyAlignment="1">
      <alignment vertical="center"/>
    </xf>
    <xf numFmtId="0" fontId="26" fillId="0" borderId="7" xfId="5" applyFont="1" applyBorder="1" applyAlignment="1">
      <alignment vertical="center"/>
    </xf>
    <xf numFmtId="0" fontId="24" fillId="0" borderId="6" xfId="5" applyFont="1" applyBorder="1">
      <alignment vertical="center"/>
    </xf>
    <xf numFmtId="0" fontId="27" fillId="0" borderId="2" xfId="5" applyFont="1" applyBorder="1">
      <alignment vertical="center"/>
    </xf>
    <xf numFmtId="0" fontId="27" fillId="0" borderId="0" xfId="5" applyFont="1" applyBorder="1" applyAlignment="1">
      <alignment vertical="center"/>
    </xf>
    <xf numFmtId="0" fontId="24" fillId="0" borderId="0" xfId="5" applyFont="1" applyBorder="1" applyAlignment="1">
      <alignment vertical="top"/>
    </xf>
    <xf numFmtId="0" fontId="21" fillId="0" borderId="0" xfId="6" applyFont="1" applyProtection="1">
      <alignment vertical="center"/>
      <protection locked="0"/>
    </xf>
    <xf numFmtId="0" fontId="21" fillId="0" borderId="0" xfId="6" applyFont="1" applyBorder="1" applyAlignment="1" applyProtection="1">
      <alignment horizontal="center" vertical="center"/>
      <protection locked="0"/>
    </xf>
    <xf numFmtId="0" fontId="21" fillId="0" borderId="7" xfId="6" applyFont="1" applyBorder="1" applyProtection="1">
      <alignment vertical="center"/>
      <protection locked="0"/>
    </xf>
    <xf numFmtId="0" fontId="21" fillId="0" borderId="22" xfId="6" applyFont="1" applyBorder="1" applyAlignment="1" applyProtection="1">
      <alignment horizontal="center" vertical="center"/>
      <protection locked="0"/>
    </xf>
    <xf numFmtId="0" fontId="21" fillId="0" borderId="12" xfId="6" applyFont="1" applyBorder="1" applyAlignment="1" applyProtection="1">
      <alignment horizontal="center" vertical="center"/>
      <protection locked="0"/>
    </xf>
    <xf numFmtId="0" fontId="21" fillId="0" borderId="63" xfId="6" applyFont="1" applyBorder="1" applyAlignment="1" applyProtection="1">
      <alignment horizontal="center" vertical="center"/>
      <protection locked="0"/>
    </xf>
    <xf numFmtId="0" fontId="21" fillId="0" borderId="83" xfId="6" applyFont="1" applyBorder="1" applyAlignment="1" applyProtection="1">
      <alignment horizontal="right" vertical="center"/>
      <protection locked="0"/>
    </xf>
    <xf numFmtId="0" fontId="21" fillId="5" borderId="86" xfId="6" applyFont="1" applyFill="1" applyBorder="1" applyAlignment="1" applyProtection="1">
      <alignment horizontal="center" vertical="center"/>
      <protection locked="0"/>
    </xf>
    <xf numFmtId="0" fontId="21" fillId="0" borderId="6" xfId="6" applyFont="1" applyBorder="1" applyAlignment="1" applyProtection="1">
      <alignment horizontal="right" vertical="center"/>
      <protection locked="0"/>
    </xf>
    <xf numFmtId="0" fontId="23" fillId="0" borderId="0" xfId="6" applyFont="1" applyAlignment="1" applyProtection="1">
      <alignment horizontal="left" vertical="top"/>
      <protection locked="0"/>
    </xf>
    <xf numFmtId="0" fontId="37" fillId="0" borderId="2" xfId="6" applyFont="1" applyBorder="1" applyAlignment="1" applyProtection="1">
      <alignment horizontal="center" vertical="top"/>
      <protection locked="0"/>
    </xf>
    <xf numFmtId="0" fontId="37" fillId="0" borderId="2" xfId="6" applyFont="1" applyBorder="1" applyAlignment="1" applyProtection="1">
      <alignment horizontal="right" vertical="top"/>
      <protection locked="0"/>
    </xf>
    <xf numFmtId="0" fontId="36" fillId="0" borderId="8" xfId="6" applyFont="1" applyBorder="1" applyAlignment="1" applyProtection="1">
      <alignment horizontal="left" vertical="center"/>
      <protection locked="0"/>
    </xf>
    <xf numFmtId="0" fontId="36" fillId="0" borderId="7" xfId="6" applyFont="1" applyBorder="1" applyAlignment="1" applyProtection="1">
      <alignment horizontal="left" vertical="center"/>
      <protection locked="0"/>
    </xf>
    <xf numFmtId="0" fontId="36" fillId="0" borderId="6" xfId="6" applyFont="1" applyBorder="1" applyAlignment="1" applyProtection="1">
      <alignment horizontal="left" vertical="center"/>
      <protection locked="0"/>
    </xf>
    <xf numFmtId="0" fontId="21" fillId="0" borderId="62" xfId="6" applyFont="1" applyBorder="1" applyAlignment="1" applyProtection="1">
      <alignment horizontal="center" vertical="center"/>
      <protection locked="0"/>
    </xf>
    <xf numFmtId="0" fontId="21" fillId="0" borderId="88" xfId="6" applyFont="1" applyBorder="1" applyAlignment="1" applyProtection="1">
      <alignment horizontal="center" vertical="center"/>
      <protection locked="0"/>
    </xf>
    <xf numFmtId="0" fontId="23" fillId="0" borderId="0" xfId="6" applyFont="1" applyAlignment="1" applyProtection="1">
      <alignment horizontal="left" vertical="center"/>
      <protection locked="0"/>
    </xf>
    <xf numFmtId="0" fontId="23" fillId="0" borderId="2" xfId="6" applyFont="1" applyBorder="1" applyAlignment="1" applyProtection="1">
      <alignment horizontal="right" vertical="top"/>
      <protection locked="0"/>
    </xf>
    <xf numFmtId="0" fontId="36" fillId="0" borderId="21" xfId="6" applyFont="1" applyBorder="1" applyAlignment="1" applyProtection="1">
      <alignment horizontal="left" vertical="center"/>
      <protection locked="0"/>
    </xf>
    <xf numFmtId="0" fontId="37" fillId="0" borderId="0" xfId="6" applyFont="1" applyBorder="1" applyAlignment="1" applyProtection="1">
      <alignment horizontal="right" vertical="top"/>
      <protection locked="0"/>
    </xf>
    <xf numFmtId="0" fontId="35" fillId="0" borderId="89" xfId="6" applyFont="1" applyBorder="1" applyAlignment="1" applyProtection="1">
      <alignment vertical="center"/>
      <protection locked="0"/>
    </xf>
    <xf numFmtId="0" fontId="21" fillId="3" borderId="22" xfId="6" applyFont="1" applyFill="1" applyBorder="1" applyAlignment="1" applyProtection="1">
      <alignment horizontal="center" vertical="center"/>
      <protection locked="0"/>
    </xf>
    <xf numFmtId="0" fontId="21" fillId="3" borderId="60" xfId="6" applyFont="1" applyFill="1" applyBorder="1" applyAlignment="1" applyProtection="1">
      <alignment horizontal="center" vertical="center"/>
      <protection locked="0"/>
    </xf>
    <xf numFmtId="0" fontId="21" fillId="3" borderId="21" xfId="6" applyFont="1" applyFill="1" applyBorder="1" applyAlignment="1" applyProtection="1">
      <alignment horizontal="center" vertical="center"/>
      <protection locked="0"/>
    </xf>
    <xf numFmtId="0" fontId="21" fillId="2" borderId="0" xfId="6" applyFont="1" applyFill="1" applyBorder="1" applyAlignment="1" applyProtection="1">
      <alignment horizontal="center" vertical="center"/>
      <protection locked="0"/>
    </xf>
    <xf numFmtId="0" fontId="35" fillId="3" borderId="90" xfId="6" applyFont="1" applyFill="1" applyBorder="1" applyAlignment="1" applyProtection="1">
      <alignment vertical="center"/>
      <protection locked="0"/>
    </xf>
    <xf numFmtId="0" fontId="35" fillId="3" borderId="91" xfId="6" applyFont="1" applyFill="1" applyBorder="1" applyAlignment="1" applyProtection="1">
      <alignment vertical="center"/>
      <protection locked="0"/>
    </xf>
    <xf numFmtId="0" fontId="21" fillId="0" borderId="92" xfId="6" applyFont="1" applyBorder="1" applyAlignment="1" applyProtection="1">
      <alignment horizontal="center" vertical="center"/>
      <protection locked="0"/>
    </xf>
    <xf numFmtId="0" fontId="21" fillId="0" borderId="92" xfId="6" applyFont="1" applyFill="1" applyBorder="1" applyAlignment="1" applyProtection="1">
      <alignment horizontal="center" vertical="center"/>
      <protection locked="0"/>
    </xf>
    <xf numFmtId="0" fontId="21" fillId="2" borderId="92" xfId="6" applyFont="1" applyFill="1" applyBorder="1" applyAlignment="1" applyProtection="1">
      <alignment horizontal="center" vertical="center"/>
      <protection locked="0"/>
    </xf>
    <xf numFmtId="0" fontId="21" fillId="0" borderId="91" xfId="6" applyFont="1" applyBorder="1" applyAlignment="1" applyProtection="1">
      <alignment horizontal="center" vertical="center"/>
      <protection locked="0"/>
    </xf>
    <xf numFmtId="0" fontId="35" fillId="3" borderId="93" xfId="6" applyFont="1" applyFill="1" applyBorder="1" applyAlignment="1" applyProtection="1">
      <alignment vertical="center"/>
      <protection locked="0"/>
    </xf>
    <xf numFmtId="0" fontId="35" fillId="3" borderId="94" xfId="6" applyFont="1" applyFill="1" applyBorder="1" applyAlignment="1" applyProtection="1">
      <alignment vertical="center"/>
      <protection locked="0"/>
    </xf>
    <xf numFmtId="0" fontId="21" fillId="0" borderId="93" xfId="6" applyFont="1" applyBorder="1" applyAlignment="1" applyProtection="1">
      <alignment horizontal="center" vertical="center"/>
      <protection locked="0"/>
    </xf>
    <xf numFmtId="0" fontId="21" fillId="0" borderId="95" xfId="6" applyFont="1" applyBorder="1" applyAlignment="1" applyProtection="1">
      <alignment horizontal="center" vertical="center"/>
      <protection locked="0"/>
    </xf>
    <xf numFmtId="0" fontId="21" fillId="0" borderId="95" xfId="6" applyFont="1" applyFill="1" applyBorder="1" applyAlignment="1" applyProtection="1">
      <alignment horizontal="center" vertical="center"/>
      <protection locked="0"/>
    </xf>
    <xf numFmtId="0" fontId="21" fillId="0" borderId="94" xfId="6" applyFont="1" applyBorder="1" applyProtection="1">
      <alignment vertical="center"/>
      <protection locked="0"/>
    </xf>
    <xf numFmtId="0" fontId="21" fillId="3" borderId="96" xfId="6" applyFont="1" applyFill="1" applyBorder="1" applyAlignment="1" applyProtection="1">
      <alignment horizontal="center" vertical="center" wrapText="1"/>
      <protection locked="0"/>
    </xf>
    <xf numFmtId="0" fontId="21" fillId="3" borderId="97" xfId="6" applyFont="1" applyFill="1" applyBorder="1" applyAlignment="1" applyProtection="1">
      <alignment horizontal="center" vertical="center" wrapText="1"/>
      <protection locked="0"/>
    </xf>
    <xf numFmtId="0" fontId="21" fillId="3" borderId="98" xfId="6" applyFont="1" applyFill="1" applyBorder="1" applyAlignment="1" applyProtection="1">
      <alignment horizontal="center" vertical="center" wrapText="1"/>
      <protection locked="0"/>
    </xf>
    <xf numFmtId="0" fontId="38" fillId="0" borderId="94" xfId="6" applyFont="1" applyBorder="1" applyAlignment="1" applyProtection="1">
      <alignment horizontal="center" vertical="center" wrapText="1"/>
      <protection locked="0"/>
    </xf>
    <xf numFmtId="0" fontId="38" fillId="0" borderId="0" xfId="6" applyFont="1" applyBorder="1" applyAlignment="1" applyProtection="1">
      <alignment horizontal="center" vertical="center" wrapText="1"/>
      <protection locked="0"/>
    </xf>
    <xf numFmtId="0" fontId="40" fillId="0" borderId="2" xfId="6" applyFont="1" applyBorder="1" applyAlignment="1" applyProtection="1">
      <alignment horizontal="center" wrapText="1"/>
      <protection locked="0"/>
    </xf>
    <xf numFmtId="0" fontId="40" fillId="0" borderId="0" xfId="6" applyFont="1" applyBorder="1" applyAlignment="1" applyProtection="1">
      <alignment horizontal="center" wrapText="1"/>
      <protection locked="0"/>
    </xf>
    <xf numFmtId="0" fontId="38" fillId="0" borderId="101" xfId="6" applyFont="1" applyBorder="1" applyAlignment="1" applyProtection="1">
      <alignment horizontal="center" vertical="center" wrapText="1"/>
      <protection locked="0"/>
    </xf>
    <xf numFmtId="0" fontId="21" fillId="0" borderId="93" xfId="6" applyFont="1" applyFill="1" applyBorder="1" applyAlignment="1" applyProtection="1">
      <alignment horizontal="center" vertical="center"/>
      <protection locked="0"/>
    </xf>
    <xf numFmtId="0" fontId="21" fillId="2" borderId="95" xfId="6" applyFont="1" applyFill="1" applyBorder="1" applyAlignment="1" applyProtection="1">
      <alignment horizontal="center" vertical="center"/>
      <protection locked="0"/>
    </xf>
    <xf numFmtId="0" fontId="40" fillId="0" borderId="49" xfId="6" applyFont="1" applyBorder="1" applyAlignment="1" applyProtection="1">
      <alignment horizontal="center" wrapText="1"/>
      <protection locked="0"/>
    </xf>
    <xf numFmtId="0" fontId="21" fillId="0" borderId="106" xfId="6" applyFont="1" applyFill="1" applyBorder="1" applyAlignment="1" applyProtection="1">
      <alignment horizontal="center" vertical="center"/>
      <protection locked="0"/>
    </xf>
    <xf numFmtId="177" fontId="21" fillId="0" borderId="107" xfId="6" applyNumberFormat="1" applyFont="1" applyFill="1" applyBorder="1" applyAlignment="1" applyProtection="1">
      <alignment horizontal="center" vertical="center"/>
      <protection locked="0"/>
    </xf>
    <xf numFmtId="0" fontId="21" fillId="0" borderId="107" xfId="6" applyFont="1" applyFill="1" applyBorder="1" applyAlignment="1" applyProtection="1">
      <alignment horizontal="center" vertical="center"/>
      <protection locked="0"/>
    </xf>
    <xf numFmtId="0" fontId="21" fillId="0" borderId="107" xfId="6" applyFont="1" applyBorder="1" applyAlignment="1" applyProtection="1">
      <alignment horizontal="center" vertical="center"/>
      <protection locked="0"/>
    </xf>
    <xf numFmtId="0" fontId="21" fillId="0" borderId="7" xfId="6" applyFont="1" applyFill="1" applyBorder="1" applyAlignment="1" applyProtection="1">
      <alignment horizontal="center" vertical="center"/>
      <protection locked="0"/>
    </xf>
    <xf numFmtId="0" fontId="21" fillId="0" borderId="7" xfId="6" applyFont="1" applyBorder="1" applyAlignment="1" applyProtection="1">
      <alignment horizontal="center" vertical="center"/>
      <protection locked="0"/>
    </xf>
    <xf numFmtId="0" fontId="38" fillId="0" borderId="6" xfId="6" applyFont="1" applyBorder="1" applyAlignment="1" applyProtection="1">
      <alignment horizontal="center" vertical="center" wrapText="1"/>
      <protection locked="0"/>
    </xf>
    <xf numFmtId="0" fontId="18" fillId="2" borderId="0" xfId="6" applyFont="1" applyFill="1">
      <alignment vertical="center"/>
    </xf>
    <xf numFmtId="0" fontId="18" fillId="2" borderId="0" xfId="6" applyFont="1" applyFill="1" applyBorder="1">
      <alignment vertical="center"/>
    </xf>
    <xf numFmtId="0" fontId="18" fillId="2" borderId="7" xfId="6" applyFont="1" applyFill="1" applyBorder="1">
      <alignment vertical="center"/>
    </xf>
    <xf numFmtId="0" fontId="18" fillId="2" borderId="5" xfId="6" applyFont="1" applyFill="1" applyBorder="1">
      <alignment vertical="center"/>
    </xf>
    <xf numFmtId="0" fontId="18" fillId="2" borderId="4" xfId="6" applyFont="1" applyFill="1" applyBorder="1">
      <alignment vertical="center"/>
    </xf>
    <xf numFmtId="0" fontId="44" fillId="2" borderId="0" xfId="6" applyFont="1" applyFill="1" applyBorder="1" applyAlignment="1">
      <alignment vertical="center" wrapText="1"/>
    </xf>
    <xf numFmtId="0" fontId="44" fillId="2" borderId="4" xfId="6" applyFont="1" applyFill="1" applyBorder="1" applyAlignment="1">
      <alignment vertical="center" wrapText="1"/>
    </xf>
    <xf numFmtId="0" fontId="18" fillId="2" borderId="0" xfId="6" applyFont="1" applyFill="1" applyBorder="1" applyAlignment="1">
      <alignment vertical="center"/>
    </xf>
    <xf numFmtId="0" fontId="41" fillId="2" borderId="0" xfId="6" applyFont="1" applyFill="1" applyBorder="1" applyAlignment="1">
      <alignment vertical="center" wrapText="1"/>
    </xf>
    <xf numFmtId="0" fontId="18" fillId="2" borderId="0" xfId="6" applyFont="1" applyFill="1" applyBorder="1" applyAlignment="1">
      <alignment horizontal="left" vertical="center"/>
    </xf>
    <xf numFmtId="0" fontId="41" fillId="2" borderId="0" xfId="6" applyFont="1" applyFill="1" applyBorder="1" applyAlignment="1">
      <alignment vertical="center"/>
    </xf>
    <xf numFmtId="0" fontId="18" fillId="2" borderId="8" xfId="6" applyFont="1" applyFill="1" applyBorder="1">
      <alignment vertical="center"/>
    </xf>
    <xf numFmtId="0" fontId="18" fillId="2" borderId="6" xfId="6" applyFont="1" applyFill="1" applyBorder="1">
      <alignment vertical="center"/>
    </xf>
    <xf numFmtId="0" fontId="42" fillId="2" borderId="5" xfId="6" applyFont="1" applyFill="1" applyBorder="1" applyAlignment="1">
      <alignment horizontal="center" vertical="center"/>
    </xf>
    <xf numFmtId="0" fontId="42" fillId="2" borderId="0" xfId="6" applyFont="1" applyFill="1" applyBorder="1" applyAlignment="1">
      <alignment horizontal="center" vertical="center"/>
    </xf>
    <xf numFmtId="0" fontId="42" fillId="2" borderId="4" xfId="6" applyFont="1" applyFill="1" applyBorder="1" applyAlignment="1">
      <alignment horizontal="center" vertical="center"/>
    </xf>
    <xf numFmtId="0" fontId="18" fillId="2" borderId="108" xfId="6" applyFont="1" applyFill="1" applyBorder="1">
      <alignment vertical="center"/>
    </xf>
    <xf numFmtId="0" fontId="18" fillId="2" borderId="109" xfId="6" applyFont="1" applyFill="1" applyBorder="1">
      <alignment vertical="center"/>
    </xf>
    <xf numFmtId="0" fontId="18" fillId="2" borderId="110" xfId="6" applyFont="1" applyFill="1" applyBorder="1">
      <alignment vertical="center"/>
    </xf>
    <xf numFmtId="0" fontId="18" fillId="2" borderId="108" xfId="6" applyFont="1" applyFill="1" applyBorder="1" applyAlignment="1">
      <alignment horizontal="left" vertical="center"/>
    </xf>
    <xf numFmtId="0" fontId="18" fillId="2" borderId="111" xfId="6" applyFont="1" applyFill="1" applyBorder="1">
      <alignment vertical="center"/>
    </xf>
    <xf numFmtId="0" fontId="18" fillId="2" borderId="112" xfId="6" applyFont="1" applyFill="1" applyBorder="1">
      <alignment vertical="center"/>
    </xf>
    <xf numFmtId="0" fontId="18" fillId="2" borderId="113" xfId="6" applyFont="1" applyFill="1" applyBorder="1">
      <alignment vertical="center"/>
    </xf>
    <xf numFmtId="0" fontId="41" fillId="2" borderId="111" xfId="6" applyFont="1" applyFill="1" applyBorder="1">
      <alignment vertical="center"/>
    </xf>
    <xf numFmtId="0" fontId="18" fillId="2" borderId="31" xfId="6" applyFont="1" applyFill="1" applyBorder="1">
      <alignment vertical="center"/>
    </xf>
    <xf numFmtId="0" fontId="18" fillId="2" borderId="32" xfId="6" applyFont="1" applyFill="1" applyBorder="1">
      <alignment vertical="center"/>
    </xf>
    <xf numFmtId="0" fontId="18" fillId="2" borderId="114" xfId="6" applyFont="1" applyFill="1" applyBorder="1">
      <alignment vertical="center"/>
    </xf>
    <xf numFmtId="0" fontId="18" fillId="2" borderId="32" xfId="6" applyFont="1" applyFill="1" applyBorder="1" applyAlignment="1">
      <alignment vertical="top" shrinkToFit="1"/>
    </xf>
    <xf numFmtId="0" fontId="18" fillId="2" borderId="114" xfId="6" applyFont="1" applyFill="1" applyBorder="1" applyAlignment="1">
      <alignment vertical="top" shrinkToFit="1"/>
    </xf>
    <xf numFmtId="0" fontId="41" fillId="2" borderId="90" xfId="6" applyFont="1" applyFill="1" applyBorder="1">
      <alignment vertical="center"/>
    </xf>
    <xf numFmtId="0" fontId="41" fillId="2" borderId="115" xfId="6" applyFont="1" applyFill="1" applyBorder="1">
      <alignment vertical="center"/>
    </xf>
    <xf numFmtId="0" fontId="41" fillId="2" borderId="108" xfId="6" applyFont="1" applyFill="1" applyBorder="1">
      <alignment vertical="center"/>
    </xf>
    <xf numFmtId="0" fontId="43" fillId="2" borderId="0" xfId="6" applyFont="1" applyFill="1" applyBorder="1">
      <alignment vertical="center"/>
    </xf>
    <xf numFmtId="0" fontId="18" fillId="0" borderId="0" xfId="6" applyFont="1">
      <alignment vertical="center"/>
    </xf>
    <xf numFmtId="0" fontId="18" fillId="2" borderId="3" xfId="6" applyFont="1" applyFill="1" applyBorder="1">
      <alignment vertical="center"/>
    </xf>
    <xf numFmtId="0" fontId="18" fillId="2" borderId="2" xfId="6" applyFont="1" applyFill="1" applyBorder="1">
      <alignment vertical="center"/>
    </xf>
    <xf numFmtId="0" fontId="18" fillId="2" borderId="1" xfId="6" applyFont="1" applyFill="1" applyBorder="1">
      <alignment vertical="center"/>
    </xf>
    <xf numFmtId="0" fontId="43" fillId="2" borderId="108" xfId="6" applyFont="1" applyFill="1" applyBorder="1">
      <alignment vertical="center"/>
    </xf>
    <xf numFmtId="0" fontId="41" fillId="2" borderId="112" xfId="6" applyFont="1" applyFill="1" applyBorder="1">
      <alignment vertical="center"/>
    </xf>
    <xf numFmtId="0" fontId="43" fillId="2" borderId="111" xfId="6" applyFont="1" applyFill="1" applyBorder="1">
      <alignment vertical="center"/>
    </xf>
    <xf numFmtId="0" fontId="46" fillId="2" borderId="111" xfId="6" applyFont="1" applyFill="1" applyBorder="1">
      <alignment vertical="center"/>
    </xf>
    <xf numFmtId="0" fontId="18" fillId="2" borderId="112" xfId="6" applyFont="1" applyFill="1" applyBorder="1" applyAlignment="1">
      <alignment vertical="top" shrinkToFit="1"/>
    </xf>
    <xf numFmtId="0" fontId="18" fillId="2" borderId="113" xfId="6" applyFont="1" applyFill="1" applyBorder="1" applyAlignment="1">
      <alignment vertical="top" shrinkToFit="1"/>
    </xf>
    <xf numFmtId="0" fontId="41" fillId="2" borderId="0" xfId="6" applyFont="1" applyFill="1" applyAlignment="1">
      <alignment horizontal="right" vertical="center"/>
    </xf>
    <xf numFmtId="0" fontId="47" fillId="0" borderId="0" xfId="6" applyFont="1">
      <alignment vertical="center"/>
    </xf>
    <xf numFmtId="0" fontId="47" fillId="0" borderId="7" xfId="6" applyFont="1" applyBorder="1" applyAlignment="1">
      <alignment horizontal="right" vertical="center"/>
    </xf>
    <xf numFmtId="0" fontId="47" fillId="0" borderId="0" xfId="6" applyFont="1" applyBorder="1" applyAlignment="1">
      <alignment horizontal="center" vertical="center"/>
    </xf>
    <xf numFmtId="0" fontId="50" fillId="0" borderId="5" xfId="6" applyFont="1" applyBorder="1" applyAlignment="1">
      <alignment vertical="center"/>
    </xf>
    <xf numFmtId="0" fontId="47" fillId="0" borderId="0" xfId="6" applyFont="1" applyBorder="1" applyAlignment="1">
      <alignment vertical="center"/>
    </xf>
    <xf numFmtId="0" fontId="47" fillId="0" borderId="2" xfId="6" applyFont="1" applyBorder="1" applyAlignment="1">
      <alignment vertical="center"/>
    </xf>
    <xf numFmtId="0" fontId="47" fillId="0" borderId="1" xfId="6" applyFont="1" applyBorder="1" applyAlignment="1">
      <alignment vertical="center"/>
    </xf>
    <xf numFmtId="0" fontId="47" fillId="0" borderId="5" xfId="6" applyFont="1" applyBorder="1" applyAlignment="1">
      <alignment vertical="center"/>
    </xf>
    <xf numFmtId="0" fontId="47" fillId="0" borderId="4" xfId="6" applyFont="1" applyBorder="1" applyAlignment="1">
      <alignment vertical="center"/>
    </xf>
    <xf numFmtId="0" fontId="51" fillId="0" borderId="0" xfId="6" applyFont="1" applyBorder="1" applyAlignment="1">
      <alignment vertical="center"/>
    </xf>
    <xf numFmtId="0" fontId="51" fillId="0" borderId="0" xfId="6" applyFont="1">
      <alignment vertical="center"/>
    </xf>
    <xf numFmtId="0" fontId="47" fillId="0" borderId="5" xfId="6" applyFont="1" applyBorder="1">
      <alignment vertical="center"/>
    </xf>
    <xf numFmtId="0" fontId="47" fillId="0" borderId="0" xfId="6" applyFont="1" applyBorder="1">
      <alignment vertical="center"/>
    </xf>
    <xf numFmtId="0" fontId="51" fillId="0" borderId="0" xfId="6" applyFont="1" applyBorder="1">
      <alignment vertical="center"/>
    </xf>
    <xf numFmtId="0" fontId="47" fillId="0" borderId="4" xfId="6" applyFont="1" applyBorder="1">
      <alignment vertical="center"/>
    </xf>
    <xf numFmtId="0" fontId="50" fillId="0" borderId="3" xfId="6" applyFont="1" applyBorder="1">
      <alignment vertical="center"/>
    </xf>
    <xf numFmtId="0" fontId="47" fillId="0" borderId="2" xfId="6" applyFont="1" applyBorder="1">
      <alignment vertical="center"/>
    </xf>
    <xf numFmtId="0" fontId="47" fillId="0" borderId="1" xfId="6" applyFont="1" applyBorder="1">
      <alignment vertical="center"/>
    </xf>
    <xf numFmtId="0" fontId="47" fillId="0" borderId="8" xfId="6" applyFont="1" applyBorder="1">
      <alignment vertical="center"/>
    </xf>
    <xf numFmtId="0" fontId="47" fillId="0" borderId="7" xfId="6" applyFont="1" applyBorder="1">
      <alignment vertical="center"/>
    </xf>
    <xf numFmtId="0" fontId="47" fillId="0" borderId="6" xfId="6" applyFont="1" applyBorder="1">
      <alignment vertical="center"/>
    </xf>
    <xf numFmtId="0" fontId="50" fillId="0" borderId="5" xfId="6" applyFont="1" applyBorder="1">
      <alignment vertical="center"/>
    </xf>
    <xf numFmtId="0" fontId="47" fillId="0" borderId="7" xfId="6" applyFont="1" applyBorder="1" applyAlignment="1">
      <alignment vertical="center"/>
    </xf>
    <xf numFmtId="0" fontId="47" fillId="0" borderId="6" xfId="6" applyFont="1" applyBorder="1" applyAlignment="1">
      <alignment vertical="center"/>
    </xf>
    <xf numFmtId="0" fontId="24" fillId="0" borderId="0" xfId="7" applyFont="1">
      <alignment vertical="center"/>
    </xf>
    <xf numFmtId="0" fontId="24" fillId="0" borderId="0" xfId="7" applyFont="1" applyAlignment="1">
      <alignment horizontal="center" vertical="center"/>
    </xf>
    <xf numFmtId="0" fontId="53" fillId="0" borderId="0" xfId="7" applyFont="1">
      <alignment vertical="center"/>
    </xf>
    <xf numFmtId="0" fontId="54" fillId="0" borderId="0" xfId="7" applyFont="1">
      <alignment vertical="center"/>
    </xf>
    <xf numFmtId="0" fontId="24" fillId="0" borderId="2" xfId="7" applyFont="1" applyBorder="1">
      <alignment vertical="center"/>
    </xf>
    <xf numFmtId="0" fontId="24" fillId="0" borderId="0" xfId="7" applyFont="1" applyBorder="1">
      <alignment vertical="center"/>
    </xf>
    <xf numFmtId="0" fontId="24" fillId="0" borderId="4" xfId="7" applyFont="1" applyBorder="1">
      <alignment vertical="center"/>
    </xf>
    <xf numFmtId="0" fontId="24" fillId="0" borderId="5" xfId="7" applyFont="1" applyBorder="1">
      <alignment vertical="center"/>
    </xf>
    <xf numFmtId="0" fontId="24" fillId="0" borderId="0" xfId="7" applyNumberFormat="1" applyFont="1" applyBorder="1" applyAlignment="1">
      <alignment vertical="center"/>
    </xf>
    <xf numFmtId="49" fontId="24" fillId="0" borderId="0" xfId="7" applyNumberFormat="1" applyFont="1" applyBorder="1" applyAlignment="1">
      <alignment vertical="center"/>
    </xf>
    <xf numFmtId="0" fontId="24" fillId="0" borderId="0" xfId="7" applyFont="1" applyBorder="1" applyAlignment="1">
      <alignment vertical="center"/>
    </xf>
    <xf numFmtId="0" fontId="24" fillId="0" borderId="4" xfId="7" applyFont="1" applyBorder="1" applyAlignment="1">
      <alignment horizontal="left" vertical="center"/>
    </xf>
    <xf numFmtId="0" fontId="24" fillId="0" borderId="4" xfId="7" applyFont="1" applyBorder="1" applyAlignment="1">
      <alignment vertical="center"/>
    </xf>
    <xf numFmtId="0" fontId="24" fillId="0" borderId="0" xfId="7" applyFont="1" applyFill="1" applyBorder="1" applyAlignment="1">
      <alignment vertical="center"/>
    </xf>
    <xf numFmtId="0" fontId="24" fillId="0" borderId="7" xfId="7" applyFont="1" applyBorder="1">
      <alignment vertical="center"/>
    </xf>
    <xf numFmtId="0" fontId="24" fillId="0" borderId="7" xfId="7" applyNumberFormat="1" applyFont="1" applyBorder="1" applyAlignment="1">
      <alignment vertical="center"/>
    </xf>
    <xf numFmtId="49" fontId="24" fillId="0" borderId="7" xfId="7" applyNumberFormat="1" applyFont="1" applyBorder="1" applyAlignment="1">
      <alignment vertical="center"/>
    </xf>
    <xf numFmtId="0" fontId="24" fillId="0" borderId="7" xfId="7" applyFont="1" applyBorder="1" applyAlignment="1">
      <alignment vertical="center"/>
    </xf>
    <xf numFmtId="0" fontId="24" fillId="0" borderId="6" xfId="7" applyFont="1" applyBorder="1" applyAlignment="1">
      <alignment vertical="center"/>
    </xf>
    <xf numFmtId="0" fontId="24" fillId="0" borderId="8" xfId="7" applyFont="1" applyBorder="1">
      <alignment vertical="center"/>
    </xf>
    <xf numFmtId="0" fontId="24" fillId="0" borderId="7" xfId="7" applyFont="1" applyFill="1" applyBorder="1" applyAlignment="1">
      <alignment vertical="center"/>
    </xf>
    <xf numFmtId="0" fontId="24" fillId="0" borderId="6" xfId="7" applyFont="1" applyBorder="1" applyAlignment="1">
      <alignment horizontal="left" vertical="center"/>
    </xf>
    <xf numFmtId="0" fontId="24" fillId="0" borderId="2" xfId="7" applyNumberFormat="1" applyFont="1" applyBorder="1" applyAlignment="1">
      <alignment horizontal="center" vertical="center" textRotation="255" wrapText="1"/>
    </xf>
    <xf numFmtId="0" fontId="24" fillId="0" borderId="2" xfId="7" applyFont="1" applyBorder="1" applyAlignment="1">
      <alignment horizontal="center" vertical="center"/>
    </xf>
    <xf numFmtId="0" fontId="24" fillId="0" borderId="1" xfId="7" applyFont="1" applyBorder="1">
      <alignment vertical="center"/>
    </xf>
    <xf numFmtId="0" fontId="24" fillId="0" borderId="12" xfId="7" applyFont="1" applyBorder="1" applyAlignment="1">
      <alignment vertical="center"/>
    </xf>
    <xf numFmtId="0" fontId="56" fillId="0" borderId="0" xfId="7" applyFont="1">
      <alignment vertical="center"/>
    </xf>
    <xf numFmtId="0" fontId="24" fillId="0" borderId="0" xfId="7" applyFont="1" applyBorder="1" applyAlignment="1">
      <alignment horizontal="center" vertical="center"/>
    </xf>
    <xf numFmtId="0" fontId="24" fillId="0" borderId="7" xfId="7" applyFont="1" applyBorder="1" applyAlignment="1">
      <alignment horizontal="center" vertical="center"/>
    </xf>
    <xf numFmtId="0" fontId="24" fillId="0" borderId="6" xfId="7" applyFont="1" applyBorder="1">
      <alignment vertical="center"/>
    </xf>
    <xf numFmtId="0" fontId="53" fillId="0" borderId="0" xfId="7" applyFont="1" applyAlignment="1">
      <alignment horizontal="center" vertical="center"/>
    </xf>
    <xf numFmtId="0" fontId="61" fillId="0" borderId="0" xfId="1" applyFont="1">
      <alignment vertical="center"/>
    </xf>
    <xf numFmtId="0" fontId="17" fillId="0" borderId="0" xfId="1">
      <alignment vertical="center"/>
    </xf>
    <xf numFmtId="0" fontId="17" fillId="0" borderId="0" xfId="1" applyAlignment="1">
      <alignment horizontal="right" vertical="center"/>
    </xf>
    <xf numFmtId="0" fontId="61" fillId="0" borderId="0" xfId="1" applyFont="1" applyBorder="1" applyAlignment="1">
      <alignment vertical="center"/>
    </xf>
    <xf numFmtId="0" fontId="61" fillId="0" borderId="0" xfId="1" applyFont="1" applyBorder="1" applyAlignment="1">
      <alignment horizontal="center" vertical="center"/>
    </xf>
    <xf numFmtId="0" fontId="15" fillId="0" borderId="12" xfId="1" applyFont="1" applyBorder="1" applyAlignment="1">
      <alignment horizontal="center" vertical="center" shrinkToFit="1"/>
    </xf>
    <xf numFmtId="0" fontId="62" fillId="0" borderId="12" xfId="1" applyFont="1" applyBorder="1" applyAlignment="1">
      <alignment horizontal="left" vertical="center" indent="1"/>
    </xf>
    <xf numFmtId="0" fontId="17" fillId="0" borderId="12" xfId="1" applyFont="1" applyBorder="1" applyAlignment="1">
      <alignment horizontal="center" vertical="center" wrapText="1"/>
    </xf>
    <xf numFmtId="0" fontId="17" fillId="0" borderId="12" xfId="1" applyFont="1" applyBorder="1" applyAlignment="1">
      <alignment horizontal="center" vertical="center"/>
    </xf>
    <xf numFmtId="0" fontId="17" fillId="0" borderId="12" xfId="1" applyFont="1" applyBorder="1" applyAlignment="1">
      <alignment horizontal="right" vertical="center"/>
    </xf>
    <xf numFmtId="0" fontId="15" fillId="0" borderId="0" xfId="1" applyFont="1">
      <alignment vertical="center"/>
    </xf>
    <xf numFmtId="0" fontId="8" fillId="0" borderId="0" xfId="1" applyFont="1" applyAlignment="1">
      <alignment vertical="center"/>
    </xf>
    <xf numFmtId="0" fontId="24" fillId="0" borderId="3" xfId="7" applyNumberFormat="1" applyFont="1" applyBorder="1">
      <alignment vertical="center"/>
    </xf>
    <xf numFmtId="0" fontId="24" fillId="0" borderId="2" xfId="7" applyNumberFormat="1" applyFont="1" applyBorder="1">
      <alignment vertical="center"/>
    </xf>
    <xf numFmtId="0" fontId="24" fillId="0" borderId="2" xfId="7" applyNumberFormat="1" applyFont="1" applyBorder="1" applyAlignment="1">
      <alignment vertical="center" textRotation="255" wrapText="1"/>
    </xf>
    <xf numFmtId="0" fontId="24" fillId="0" borderId="5" xfId="7" applyNumberFormat="1" applyFont="1" applyBorder="1">
      <alignment vertical="center"/>
    </xf>
    <xf numFmtId="0" fontId="24" fillId="0" borderId="0" xfId="7" applyNumberFormat="1" applyFont="1" applyBorder="1">
      <alignment vertical="center"/>
    </xf>
    <xf numFmtId="0" fontId="24" fillId="0" borderId="0" xfId="7" applyNumberFormat="1" applyFont="1" applyBorder="1" applyAlignment="1">
      <alignment vertical="center" textRotation="255" wrapText="1"/>
    </xf>
    <xf numFmtId="0" fontId="24" fillId="0" borderId="0" xfId="7" applyNumberFormat="1" applyFont="1" applyBorder="1" applyAlignment="1">
      <alignment horizontal="center" vertical="center"/>
    </xf>
    <xf numFmtId="0" fontId="24" fillId="0" borderId="0" xfId="7" applyNumberFormat="1" applyFont="1" applyBorder="1" applyAlignment="1">
      <alignment horizontal="left" vertical="center"/>
    </xf>
    <xf numFmtId="0" fontId="24" fillId="0" borderId="8" xfId="7" applyNumberFormat="1" applyFont="1" applyBorder="1">
      <alignment vertical="center"/>
    </xf>
    <xf numFmtId="0" fontId="24" fillId="0" borderId="7" xfId="7" applyNumberFormat="1" applyFont="1" applyBorder="1">
      <alignment vertical="center"/>
    </xf>
    <xf numFmtId="0" fontId="24" fillId="0" borderId="7" xfId="7" applyNumberFormat="1" applyFont="1" applyBorder="1" applyAlignment="1">
      <alignment vertical="center" textRotation="255" wrapText="1"/>
    </xf>
    <xf numFmtId="0" fontId="26" fillId="0" borderId="0" xfId="7" applyFont="1" applyBorder="1" applyAlignment="1">
      <alignment horizontal="left" vertical="center"/>
    </xf>
    <xf numFmtId="181" fontId="24" fillId="0" borderId="0" xfId="8" applyNumberFormat="1" applyFont="1" applyBorder="1" applyAlignment="1">
      <alignment horizontal="center" vertical="center"/>
    </xf>
    <xf numFmtId="0" fontId="26" fillId="0" borderId="0" xfId="7" applyFont="1" applyBorder="1">
      <alignment vertical="center"/>
    </xf>
    <xf numFmtId="0" fontId="24" fillId="0" borderId="3" xfId="7" applyFont="1" applyBorder="1">
      <alignment vertical="center"/>
    </xf>
    <xf numFmtId="0" fontId="24" fillId="0" borderId="0" xfId="7" applyFont="1" applyBorder="1" applyAlignment="1">
      <alignment vertical="top"/>
    </xf>
    <xf numFmtId="56" fontId="26" fillId="0" borderId="21" xfId="1" applyNumberFormat="1" applyFont="1" applyBorder="1" applyAlignment="1">
      <alignment horizontal="center" vertical="center" wrapText="1"/>
    </xf>
    <xf numFmtId="0" fontId="30" fillId="0" borderId="0" xfId="1" applyFont="1" applyBorder="1" applyAlignment="1">
      <alignment vertical="center"/>
    </xf>
    <xf numFmtId="0" fontId="25" fillId="0" borderId="0" xfId="1" applyFont="1" applyAlignment="1">
      <alignment horizontal="center" vertical="center" wrapText="1"/>
    </xf>
    <xf numFmtId="0" fontId="25" fillId="0" borderId="0" xfId="1" applyFont="1" applyAlignment="1">
      <alignment horizontal="center" vertical="center"/>
    </xf>
    <xf numFmtId="0" fontId="31" fillId="0" borderId="0" xfId="1" applyFont="1" applyBorder="1" applyAlignment="1">
      <alignment vertical="center"/>
    </xf>
    <xf numFmtId="0" fontId="26" fillId="0" borderId="21" xfId="1" applyFont="1" applyBorder="1" applyAlignment="1">
      <alignment horizontal="center" vertical="center" wrapText="1"/>
    </xf>
    <xf numFmtId="58" fontId="26" fillId="0" borderId="21" xfId="1" applyNumberFormat="1" applyFont="1" applyFill="1" applyBorder="1" applyAlignment="1">
      <alignment horizontal="center" vertical="center"/>
    </xf>
    <xf numFmtId="0" fontId="63" fillId="0" borderId="0" xfId="3" applyFont="1">
      <alignment vertical="center"/>
    </xf>
    <xf numFmtId="0" fontId="64" fillId="0" borderId="0" xfId="3" applyFont="1">
      <alignment vertical="center"/>
    </xf>
    <xf numFmtId="0" fontId="65" fillId="0" borderId="0" xfId="3" applyFont="1" applyBorder="1" applyAlignment="1">
      <alignment vertical="center"/>
    </xf>
    <xf numFmtId="0" fontId="64" fillId="0" borderId="39" xfId="3" applyFont="1" applyBorder="1" applyAlignment="1">
      <alignment vertical="center"/>
    </xf>
    <xf numFmtId="182" fontId="64" fillId="0" borderId="19" xfId="3" applyNumberFormat="1" applyFont="1" applyBorder="1" applyAlignment="1">
      <alignment horizontal="center" vertical="center"/>
    </xf>
    <xf numFmtId="0" fontId="64" fillId="0" borderId="34" xfId="3" applyFont="1" applyBorder="1" applyAlignment="1">
      <alignment vertical="center"/>
    </xf>
    <xf numFmtId="182" fontId="64" fillId="0" borderId="21" xfId="3" applyNumberFormat="1" applyFont="1" applyBorder="1" applyAlignment="1">
      <alignment horizontal="center" vertical="center"/>
    </xf>
    <xf numFmtId="0" fontId="64" fillId="0" borderId="33" xfId="3" applyFont="1" applyBorder="1" applyAlignment="1">
      <alignment vertical="center"/>
    </xf>
    <xf numFmtId="10" fontId="69" fillId="0" borderId="3" xfId="3" applyNumberFormat="1" applyFont="1" applyBorder="1" applyAlignment="1">
      <alignment horizontal="center" vertical="center" wrapText="1"/>
    </xf>
    <xf numFmtId="10" fontId="69" fillId="0" borderId="26" xfId="3" applyNumberFormat="1" applyFont="1" applyBorder="1" applyAlignment="1">
      <alignment horizontal="center" vertical="center" wrapText="1"/>
    </xf>
    <xf numFmtId="0" fontId="64" fillId="0" borderId="42" xfId="3" applyFont="1" applyBorder="1" applyAlignment="1">
      <alignment vertical="center"/>
    </xf>
    <xf numFmtId="10" fontId="67" fillId="0" borderId="12" xfId="3" applyNumberFormat="1" applyFont="1" applyBorder="1" applyAlignment="1">
      <alignment horizontal="center" vertical="center"/>
    </xf>
    <xf numFmtId="0" fontId="67" fillId="0" borderId="26" xfId="3" applyFont="1" applyBorder="1" applyAlignment="1">
      <alignment horizontal="center" vertical="center"/>
    </xf>
    <xf numFmtId="0" fontId="64" fillId="0" borderId="47" xfId="3" applyFont="1" applyBorder="1">
      <alignment vertical="center"/>
    </xf>
    <xf numFmtId="0" fontId="64" fillId="0" borderId="16" xfId="3" applyFont="1" applyBorder="1">
      <alignment vertical="center"/>
    </xf>
    <xf numFmtId="0" fontId="64" fillId="0" borderId="17" xfId="3" applyFont="1" applyBorder="1">
      <alignment vertical="center"/>
    </xf>
    <xf numFmtId="0" fontId="70" fillId="0" borderId="0" xfId="3" applyFont="1">
      <alignment vertical="center"/>
    </xf>
    <xf numFmtId="0" fontId="63" fillId="0" borderId="0" xfId="9" applyFont="1">
      <alignment vertical="center"/>
    </xf>
    <xf numFmtId="0" fontId="71" fillId="0" borderId="0" xfId="9" applyFont="1" applyBorder="1" applyAlignment="1">
      <alignment vertical="center"/>
    </xf>
    <xf numFmtId="0" fontId="0" fillId="0" borderId="0" xfId="9" applyFont="1">
      <alignment vertical="center"/>
    </xf>
    <xf numFmtId="0" fontId="0" fillId="0" borderId="0" xfId="9" applyFont="1" applyBorder="1" applyAlignment="1">
      <alignment horizontal="center" vertical="center"/>
    </xf>
    <xf numFmtId="0" fontId="0" fillId="0" borderId="0" xfId="9" applyFont="1" applyBorder="1" applyAlignment="1">
      <alignment horizontal="center" vertical="center" wrapText="1"/>
    </xf>
    <xf numFmtId="0" fontId="15" fillId="0" borderId="0" xfId="9" applyFont="1">
      <alignment vertical="center"/>
    </xf>
    <xf numFmtId="0" fontId="15" fillId="0" borderId="12" xfId="9" applyFont="1" applyBorder="1">
      <alignment vertical="center"/>
    </xf>
    <xf numFmtId="56" fontId="15" fillId="0" borderId="21" xfId="9" applyNumberFormat="1" applyFont="1" applyBorder="1" applyAlignment="1">
      <alignment horizontal="center" vertical="center"/>
    </xf>
    <xf numFmtId="0" fontId="15" fillId="0" borderId="21" xfId="9" applyFont="1" applyFill="1" applyBorder="1" applyAlignment="1">
      <alignment horizontal="center" vertical="center"/>
    </xf>
    <xf numFmtId="0" fontId="15" fillId="0" borderId="21" xfId="9" applyFont="1" applyFill="1" applyBorder="1" applyAlignment="1">
      <alignment vertical="center"/>
    </xf>
    <xf numFmtId="0" fontId="15" fillId="0" borderId="21" xfId="9" applyFont="1" applyFill="1" applyBorder="1">
      <alignment vertical="center"/>
    </xf>
    <xf numFmtId="0" fontId="20" fillId="0" borderId="0" xfId="10" applyFont="1">
      <alignment vertical="center"/>
    </xf>
    <xf numFmtId="0" fontId="18" fillId="0" borderId="8" xfId="4" applyFont="1" applyFill="1" applyBorder="1" applyAlignment="1">
      <alignment horizontal="distributed" vertical="center"/>
    </xf>
    <xf numFmtId="0" fontId="41" fillId="0" borderId="54" xfId="4" applyFont="1" applyFill="1" applyBorder="1" applyAlignment="1">
      <alignment horizontal="distributed" vertical="center"/>
    </xf>
    <xf numFmtId="0" fontId="75" fillId="0" borderId="129" xfId="10" applyFont="1" applyBorder="1" applyAlignment="1">
      <alignment horizontal="center" vertical="center" wrapText="1"/>
    </xf>
    <xf numFmtId="0" fontId="78" fillId="0" borderId="130" xfId="10" applyFont="1" applyBorder="1" applyAlignment="1">
      <alignment horizontal="center" vertical="center" wrapText="1"/>
    </xf>
    <xf numFmtId="0" fontId="78" fillId="0" borderId="134" xfId="10" applyFont="1" applyBorder="1" applyAlignment="1">
      <alignment horizontal="center" vertical="center" wrapText="1"/>
    </xf>
    <xf numFmtId="0" fontId="78" fillId="0" borderId="135" xfId="10" applyFont="1" applyBorder="1" applyAlignment="1">
      <alignment horizontal="center" vertical="center" wrapText="1"/>
    </xf>
    <xf numFmtId="0" fontId="78" fillId="0" borderId="136" xfId="10" applyFont="1" applyBorder="1" applyAlignment="1">
      <alignment horizontal="center" vertical="center" wrapText="1"/>
    </xf>
    <xf numFmtId="0" fontId="78" fillId="0" borderId="137" xfId="10" applyFont="1" applyBorder="1" applyAlignment="1">
      <alignment horizontal="center" vertical="center" wrapText="1"/>
    </xf>
    <xf numFmtId="0" fontId="78" fillId="0" borderId="138" xfId="10" applyFont="1" applyBorder="1" applyAlignment="1">
      <alignment horizontal="center" vertical="center" wrapText="1"/>
    </xf>
    <xf numFmtId="0" fontId="53" fillId="0" borderId="12" xfId="10" applyFont="1" applyBorder="1" applyAlignment="1">
      <alignment horizontal="center" vertical="center" wrapText="1"/>
    </xf>
    <xf numFmtId="0" fontId="53" fillId="0" borderId="134" xfId="10" applyFont="1" applyBorder="1" applyAlignment="1">
      <alignment horizontal="center" vertical="center" wrapText="1"/>
    </xf>
    <xf numFmtId="0" fontId="53" fillId="0" borderId="135" xfId="10" applyFont="1" applyBorder="1" applyAlignment="1">
      <alignment horizontal="center" vertical="center" wrapText="1"/>
    </xf>
    <xf numFmtId="0" fontId="53" fillId="0" borderId="136" xfId="10" applyFont="1" applyBorder="1" applyAlignment="1">
      <alignment horizontal="center" vertical="center" wrapText="1"/>
    </xf>
    <xf numFmtId="0" fontId="53" fillId="0" borderId="139" xfId="10" applyFont="1" applyBorder="1" applyAlignment="1">
      <alignment vertical="center" wrapText="1"/>
    </xf>
    <xf numFmtId="0" fontId="53" fillId="0" borderId="140" xfId="10" applyFont="1" applyBorder="1" applyAlignment="1">
      <alignment vertical="center" wrapText="1"/>
    </xf>
    <xf numFmtId="0" fontId="53" fillId="0" borderId="61" xfId="10" applyFont="1" applyBorder="1" applyAlignment="1">
      <alignment horizontal="center" vertical="center" wrapText="1"/>
    </xf>
    <xf numFmtId="0" fontId="53" fillId="0" borderId="62" xfId="10" applyFont="1" applyBorder="1" applyAlignment="1">
      <alignment horizontal="center" vertical="center" wrapText="1"/>
    </xf>
    <xf numFmtId="0" fontId="53" fillId="0" borderId="141" xfId="10" applyFont="1" applyBorder="1" applyAlignment="1">
      <alignment horizontal="center" vertical="center" wrapText="1"/>
    </xf>
    <xf numFmtId="0" fontId="53" fillId="0" borderId="142" xfId="10" applyFont="1" applyBorder="1" applyAlignment="1">
      <alignment horizontal="center" vertical="center" wrapText="1"/>
    </xf>
    <xf numFmtId="0" fontId="53" fillId="0" borderId="143" xfId="10" applyFont="1" applyBorder="1" applyAlignment="1">
      <alignment horizontal="center" vertical="center" wrapText="1"/>
    </xf>
    <xf numFmtId="0" fontId="53" fillId="0" borderId="139" xfId="10" applyFont="1" applyBorder="1" applyAlignment="1">
      <alignment horizontal="center" vertical="center" wrapText="1"/>
    </xf>
    <xf numFmtId="0" fontId="53" fillId="0" borderId="140" xfId="10" applyFont="1" applyBorder="1" applyAlignment="1">
      <alignment horizontal="center" vertical="center" wrapText="1"/>
    </xf>
    <xf numFmtId="0" fontId="53" fillId="0" borderId="18" xfId="10" applyFont="1" applyBorder="1" applyAlignment="1">
      <alignment horizontal="center" vertical="center" wrapText="1"/>
    </xf>
    <xf numFmtId="0" fontId="53" fillId="0" borderId="144" xfId="10" applyFont="1" applyBorder="1" applyAlignment="1">
      <alignment horizontal="center" vertical="center" wrapText="1"/>
    </xf>
    <xf numFmtId="0" fontId="53" fillId="0" borderId="145" xfId="10" applyFont="1" applyBorder="1" applyAlignment="1">
      <alignment horizontal="center" vertical="center" wrapText="1"/>
    </xf>
    <xf numFmtId="0" fontId="53" fillId="0" borderId="146" xfId="10" applyFont="1" applyBorder="1" applyAlignment="1">
      <alignment horizontal="center" vertical="center" wrapText="1"/>
    </xf>
    <xf numFmtId="0" fontId="53" fillId="0" borderId="147" xfId="10" applyFont="1" applyBorder="1" applyAlignment="1">
      <alignment horizontal="center" vertical="center" wrapText="1"/>
    </xf>
    <xf numFmtId="0" fontId="53" fillId="0" borderId="148" xfId="10" applyFont="1" applyBorder="1" applyAlignment="1">
      <alignment horizontal="center" vertical="center" wrapText="1"/>
    </xf>
    <xf numFmtId="0" fontId="62" fillId="0" borderId="149" xfId="10" applyFont="1" applyBorder="1" applyAlignment="1">
      <alignment vertical="center" wrapText="1"/>
    </xf>
    <xf numFmtId="0" fontId="75" fillId="0" borderId="12" xfId="10" applyFont="1" applyBorder="1" applyAlignment="1">
      <alignment horizontal="center" vertical="center" wrapText="1"/>
    </xf>
    <xf numFmtId="0" fontId="15" fillId="0" borderId="15" xfId="10" applyFont="1" applyBorder="1" applyAlignment="1">
      <alignment horizontal="center" vertical="center" wrapText="1"/>
    </xf>
    <xf numFmtId="0" fontId="26" fillId="0" borderId="15" xfId="10" applyFont="1" applyBorder="1" applyAlignment="1">
      <alignment horizontal="center" vertical="center" wrapText="1"/>
    </xf>
    <xf numFmtId="0" fontId="15" fillId="0" borderId="12" xfId="10" applyFont="1" applyBorder="1" applyAlignment="1">
      <alignment horizontal="center" vertical="center" wrapText="1"/>
    </xf>
    <xf numFmtId="0" fontId="16" fillId="0" borderId="12" xfId="10" applyFont="1" applyBorder="1" applyAlignment="1">
      <alignment horizontal="center" vertical="center" wrapText="1"/>
    </xf>
    <xf numFmtId="0" fontId="15" fillId="0" borderId="18" xfId="10" applyFont="1" applyBorder="1" applyAlignment="1">
      <alignment horizontal="center" vertical="center" wrapText="1"/>
    </xf>
    <xf numFmtId="0" fontId="75" fillId="0" borderId="120" xfId="10" applyFont="1" applyBorder="1" applyAlignment="1">
      <alignment horizontal="center" vertical="center" wrapText="1"/>
    </xf>
    <xf numFmtId="0" fontId="75" fillId="0" borderId="15" xfId="10" applyFont="1" applyBorder="1" applyAlignment="1">
      <alignment horizontal="center" vertical="center" wrapText="1"/>
    </xf>
    <xf numFmtId="0" fontId="75" fillId="0" borderId="58" xfId="10" applyFont="1" applyBorder="1" applyAlignment="1">
      <alignment horizontal="center" vertical="center" wrapText="1"/>
    </xf>
    <xf numFmtId="0" fontId="81" fillId="0" borderId="20" xfId="10" applyFont="1" applyBorder="1" applyAlignment="1">
      <alignment horizontal="center" vertical="center" wrapText="1"/>
    </xf>
    <xf numFmtId="0" fontId="76" fillId="0" borderId="12" xfId="10" applyFont="1" applyBorder="1" applyAlignment="1">
      <alignment horizontal="center" vertical="center" wrapText="1"/>
    </xf>
    <xf numFmtId="0" fontId="76" fillId="0" borderId="22" xfId="10" applyFont="1" applyBorder="1" applyAlignment="1">
      <alignment horizontal="center" vertical="center" wrapText="1"/>
    </xf>
    <xf numFmtId="0" fontId="75" fillId="0" borderId="22" xfId="10" applyFont="1" applyBorder="1" applyAlignment="1">
      <alignment vertical="center" wrapText="1"/>
    </xf>
    <xf numFmtId="0" fontId="75" fillId="0" borderId="59" xfId="10" applyFont="1" applyBorder="1" applyAlignment="1">
      <alignment horizontal="center" vertical="center" wrapText="1"/>
    </xf>
    <xf numFmtId="0" fontId="75" fillId="0" borderId="62" xfId="10" applyFont="1" applyBorder="1" applyAlignment="1">
      <alignment horizontal="center" vertical="center" wrapText="1"/>
    </xf>
    <xf numFmtId="0" fontId="75" fillId="0" borderId="18" xfId="10" applyFont="1" applyBorder="1" applyAlignment="1">
      <alignment horizontal="center" vertical="center" wrapText="1"/>
    </xf>
    <xf numFmtId="0" fontId="76" fillId="0" borderId="0" xfId="10" applyFont="1">
      <alignment vertical="center"/>
    </xf>
    <xf numFmtId="0" fontId="75" fillId="0" borderId="0" xfId="10" applyFont="1">
      <alignment vertical="center"/>
    </xf>
    <xf numFmtId="0" fontId="64" fillId="0" borderId="0" xfId="10" applyFont="1">
      <alignment vertical="center"/>
    </xf>
    <xf numFmtId="0" fontId="63" fillId="0" borderId="0" xfId="10" applyFont="1" applyFill="1" applyBorder="1">
      <alignment vertical="center"/>
    </xf>
    <xf numFmtId="0" fontId="64" fillId="0" borderId="0" xfId="10" applyFont="1" applyFill="1" applyBorder="1">
      <alignment vertical="center"/>
    </xf>
    <xf numFmtId="0" fontId="69" fillId="0" borderId="0" xfId="3" applyFont="1" applyAlignment="1">
      <alignment horizontal="right" vertical="center"/>
    </xf>
    <xf numFmtId="0" fontId="64" fillId="0" borderId="0" xfId="3" applyFont="1" applyAlignment="1">
      <alignment vertical="center"/>
    </xf>
    <xf numFmtId="0" fontId="85" fillId="0" borderId="59" xfId="4" applyFont="1" applyFill="1" applyBorder="1" applyAlignment="1">
      <alignment horizontal="distributed" vertical="center"/>
    </xf>
    <xf numFmtId="0" fontId="85" fillId="0" borderId="126" xfId="4" applyFont="1" applyFill="1" applyBorder="1" applyAlignment="1">
      <alignment horizontal="distributed" vertical="center"/>
    </xf>
    <xf numFmtId="0" fontId="83" fillId="0" borderId="129" xfId="10" applyFont="1" applyBorder="1" applyAlignment="1">
      <alignment horizontal="center" vertical="center" wrapText="1"/>
    </xf>
    <xf numFmtId="0" fontId="83" fillId="0" borderId="130" xfId="10" applyFont="1" applyBorder="1" applyAlignment="1">
      <alignment horizontal="center" vertical="center" wrapText="1"/>
    </xf>
    <xf numFmtId="0" fontId="64" fillId="0" borderId="0" xfId="10" applyFont="1" applyBorder="1">
      <alignment vertical="center"/>
    </xf>
    <xf numFmtId="0" fontId="80" fillId="0" borderId="134" xfId="10" applyFont="1" applyBorder="1" applyAlignment="1">
      <alignment horizontal="center" vertical="center" wrapText="1"/>
    </xf>
    <xf numFmtId="0" fontId="80" fillId="0" borderId="135" xfId="10" applyFont="1" applyBorder="1" applyAlignment="1">
      <alignment horizontal="center" vertical="center" wrapText="1"/>
    </xf>
    <xf numFmtId="0" fontId="80" fillId="0" borderId="60" xfId="10" applyFont="1" applyBorder="1" applyAlignment="1">
      <alignment horizontal="center" vertical="center" wrapText="1"/>
    </xf>
    <xf numFmtId="0" fontId="87" fillId="0" borderId="17" xfId="10" applyFont="1" applyBorder="1" applyAlignment="1">
      <alignment horizontal="center" vertical="center" shrinkToFit="1"/>
    </xf>
    <xf numFmtId="0" fontId="87" fillId="0" borderId="144" xfId="10" applyFont="1" applyBorder="1" applyAlignment="1">
      <alignment horizontal="center" vertical="center" shrinkToFit="1"/>
    </xf>
    <xf numFmtId="0" fontId="87" fillId="0" borderId="145" xfId="10" applyFont="1" applyBorder="1" applyAlignment="1">
      <alignment horizontal="center" vertical="center" shrinkToFit="1"/>
    </xf>
    <xf numFmtId="0" fontId="87" fillId="0" borderId="119" xfId="10" applyFont="1" applyBorder="1" applyAlignment="1">
      <alignment horizontal="center" vertical="center" shrinkToFit="1"/>
    </xf>
    <xf numFmtId="0" fontId="87" fillId="0" borderId="27" xfId="10" applyFont="1" applyBorder="1" applyAlignment="1">
      <alignment horizontal="center" vertical="center" shrinkToFit="1"/>
    </xf>
    <xf numFmtId="0" fontId="83" fillId="0" borderId="15" xfId="10" applyFont="1" applyBorder="1" applyAlignment="1">
      <alignment horizontal="center" vertical="center" wrapText="1"/>
    </xf>
    <xf numFmtId="0" fontId="83" fillId="0" borderId="12" xfId="10" applyFont="1" applyBorder="1" applyAlignment="1">
      <alignment horizontal="center" vertical="center" wrapText="1"/>
    </xf>
    <xf numFmtId="0" fontId="83" fillId="0" borderId="18" xfId="10" applyFont="1" applyBorder="1" applyAlignment="1">
      <alignment horizontal="center" vertical="center" wrapText="1"/>
    </xf>
    <xf numFmtId="0" fontId="83" fillId="0" borderId="15" xfId="10" applyFont="1" applyFill="1" applyBorder="1" applyAlignment="1">
      <alignment horizontal="center" vertical="center" wrapText="1"/>
    </xf>
    <xf numFmtId="0" fontId="83" fillId="0" borderId="12" xfId="10" applyFont="1" applyFill="1" applyBorder="1" applyAlignment="1">
      <alignment horizontal="center" vertical="center" wrapText="1"/>
    </xf>
    <xf numFmtId="0" fontId="87" fillId="0" borderId="179" xfId="10" applyFont="1" applyBorder="1" applyAlignment="1">
      <alignment horizontal="center" vertical="center" shrinkToFit="1"/>
    </xf>
    <xf numFmtId="0" fontId="10" fillId="0" borderId="0" xfId="4" applyFont="1" applyAlignment="1">
      <alignment horizontal="center" vertical="center"/>
    </xf>
    <xf numFmtId="0" fontId="66" fillId="0" borderId="12" xfId="3" applyFont="1" applyBorder="1" applyAlignment="1">
      <alignment horizontal="center" vertical="center"/>
    </xf>
    <xf numFmtId="0" fontId="66" fillId="0" borderId="26" xfId="3" applyFont="1" applyBorder="1" applyAlignment="1">
      <alignment horizontal="center" vertical="center"/>
    </xf>
    <xf numFmtId="0" fontId="63" fillId="0" borderId="0" xfId="4" applyFont="1" applyFill="1">
      <alignment vertical="center"/>
    </xf>
    <xf numFmtId="0" fontId="89" fillId="0" borderId="0" xfId="4" applyFont="1" applyFill="1">
      <alignment vertical="center"/>
    </xf>
    <xf numFmtId="0" fontId="91" fillId="0" borderId="0" xfId="3" applyFont="1" applyFill="1" applyBorder="1" applyAlignment="1">
      <alignment horizontal="center" vertical="center"/>
    </xf>
    <xf numFmtId="0" fontId="92" fillId="0" borderId="0" xfId="3" applyFont="1" applyFill="1">
      <alignment vertical="center"/>
    </xf>
    <xf numFmtId="183" fontId="89" fillId="0" borderId="187" xfId="4" applyNumberFormat="1" applyFont="1" applyFill="1" applyBorder="1" applyAlignment="1">
      <alignment vertical="center"/>
    </xf>
    <xf numFmtId="183" fontId="89" fillId="0" borderId="188" xfId="4" applyNumberFormat="1" applyFont="1" applyFill="1" applyBorder="1" applyAlignment="1">
      <alignment vertical="center"/>
    </xf>
    <xf numFmtId="185" fontId="89" fillId="0" borderId="0" xfId="4" applyNumberFormat="1" applyFont="1" applyFill="1">
      <alignment vertical="center"/>
    </xf>
    <xf numFmtId="0" fontId="89" fillId="0" borderId="186" xfId="4" applyFont="1" applyFill="1" applyBorder="1" applyAlignment="1">
      <alignment vertical="center"/>
    </xf>
    <xf numFmtId="184" fontId="89" fillId="0" borderId="192" xfId="4" applyNumberFormat="1" applyFont="1" applyFill="1" applyBorder="1" applyAlignment="1">
      <alignment vertical="center"/>
    </xf>
    <xf numFmtId="184" fontId="89" fillId="0" borderId="196" xfId="4" applyNumberFormat="1" applyFont="1" applyFill="1" applyBorder="1" applyAlignment="1">
      <alignment vertical="center"/>
    </xf>
    <xf numFmtId="0" fontId="89" fillId="0" borderId="185" xfId="4" applyFont="1" applyFill="1" applyBorder="1" applyAlignment="1">
      <alignment vertical="center" shrinkToFit="1"/>
    </xf>
    <xf numFmtId="0" fontId="89" fillId="0" borderId="0" xfId="4" applyFont="1" applyFill="1" applyBorder="1" applyAlignment="1">
      <alignment vertical="center" shrinkToFit="1"/>
    </xf>
    <xf numFmtId="0" fontId="89" fillId="0" borderId="0" xfId="4" applyFont="1" applyFill="1" applyBorder="1" applyAlignment="1">
      <alignment horizontal="center" vertical="center"/>
    </xf>
    <xf numFmtId="186" fontId="89" fillId="0" borderId="199" xfId="4" applyNumberFormat="1" applyFont="1" applyFill="1" applyBorder="1" applyAlignment="1">
      <alignment vertical="center"/>
    </xf>
    <xf numFmtId="186" fontId="89" fillId="0" borderId="200" xfId="4" applyNumberFormat="1" applyFont="1" applyFill="1" applyBorder="1" applyAlignment="1">
      <alignment vertical="center"/>
    </xf>
    <xf numFmtId="186" fontId="89" fillId="0" borderId="196" xfId="4" applyNumberFormat="1" applyFont="1" applyFill="1" applyBorder="1" applyAlignment="1">
      <alignment vertical="center"/>
    </xf>
    <xf numFmtId="186" fontId="89" fillId="0" borderId="201" xfId="4" applyNumberFormat="1" applyFont="1" applyFill="1" applyBorder="1" applyAlignment="1">
      <alignment vertical="center"/>
    </xf>
    <xf numFmtId="0" fontId="96" fillId="0" borderId="0" xfId="4" applyFont="1" applyFill="1" applyBorder="1" applyAlignment="1">
      <alignment vertical="center" wrapText="1"/>
    </xf>
    <xf numFmtId="0" fontId="96" fillId="0" borderId="0" xfId="4" applyFont="1" applyFill="1">
      <alignment vertical="center"/>
    </xf>
    <xf numFmtId="0" fontId="96" fillId="0" borderId="0" xfId="4" applyFont="1" applyFill="1" applyAlignment="1">
      <alignment horizontal="right" vertical="center"/>
    </xf>
    <xf numFmtId="0" fontId="64" fillId="0" borderId="0" xfId="3" applyFont="1" applyFill="1">
      <alignment vertical="center"/>
    </xf>
    <xf numFmtId="185" fontId="63" fillId="0" borderId="0" xfId="4" applyNumberFormat="1" applyFont="1" applyFill="1">
      <alignment vertical="center"/>
    </xf>
    <xf numFmtId="0" fontId="97" fillId="0" borderId="0" xfId="4" applyFont="1" applyFill="1" applyBorder="1" applyAlignment="1">
      <alignment vertical="center" wrapText="1"/>
    </xf>
    <xf numFmtId="0" fontId="97" fillId="0" borderId="0" xfId="4" applyFont="1" applyFill="1">
      <alignment vertical="center"/>
    </xf>
    <xf numFmtId="0" fontId="97" fillId="0" borderId="0" xfId="4" applyFont="1" applyFill="1" applyAlignment="1">
      <alignment horizontal="right" vertical="center"/>
    </xf>
    <xf numFmtId="0" fontId="98" fillId="0" borderId="0" xfId="3" applyFont="1">
      <alignment vertical="center"/>
    </xf>
    <xf numFmtId="0" fontId="99" fillId="0" borderId="0" xfId="3" applyFont="1">
      <alignment vertical="center"/>
    </xf>
    <xf numFmtId="0" fontId="6" fillId="0" borderId="0" xfId="3" applyFont="1">
      <alignment vertical="center"/>
    </xf>
    <xf numFmtId="0" fontId="99" fillId="0" borderId="0" xfId="3" applyFont="1" applyAlignment="1">
      <alignment horizontal="right" vertical="center"/>
    </xf>
    <xf numFmtId="0" fontId="98" fillId="0" borderId="0" xfId="3" applyFont="1" applyAlignment="1">
      <alignment horizontal="center" vertical="center"/>
    </xf>
    <xf numFmtId="0" fontId="99" fillId="0" borderId="22" xfId="3" applyFont="1" applyBorder="1" applyAlignment="1">
      <alignment horizontal="left" vertical="center"/>
    </xf>
    <xf numFmtId="0" fontId="99" fillId="0" borderId="62" xfId="3" applyFont="1" applyBorder="1" applyAlignment="1">
      <alignment horizontal="left" vertical="center"/>
    </xf>
    <xf numFmtId="0" fontId="99" fillId="0" borderId="12" xfId="3" applyFont="1" applyBorder="1" applyAlignment="1">
      <alignment horizontal="left" vertical="center"/>
    </xf>
    <xf numFmtId="0" fontId="99" fillId="0" borderId="5" xfId="3" applyFont="1" applyBorder="1">
      <alignment vertical="center"/>
    </xf>
    <xf numFmtId="0" fontId="99" fillId="0" borderId="4" xfId="3" applyFont="1" applyBorder="1">
      <alignment vertical="center"/>
    </xf>
    <xf numFmtId="0" fontId="99" fillId="0" borderId="12" xfId="3" applyFont="1" applyBorder="1" applyAlignment="1">
      <alignment horizontal="distributed" vertical="center" wrapText="1" justifyLastLine="1"/>
    </xf>
    <xf numFmtId="0" fontId="99" fillId="0" borderId="12" xfId="3" applyFont="1" applyBorder="1" applyAlignment="1">
      <alignment horizontal="right" vertical="center" indent="1"/>
    </xf>
    <xf numFmtId="0" fontId="99" fillId="0" borderId="5" xfId="3" applyFont="1" applyBorder="1" applyAlignment="1">
      <alignment horizontal="right" vertical="center"/>
    </xf>
    <xf numFmtId="0" fontId="99" fillId="0" borderId="8" xfId="3" applyFont="1" applyBorder="1">
      <alignment vertical="center"/>
    </xf>
    <xf numFmtId="0" fontId="99" fillId="0" borderId="7" xfId="3" applyFont="1" applyBorder="1">
      <alignment vertical="center"/>
    </xf>
    <xf numFmtId="0" fontId="99" fillId="0" borderId="6" xfId="3" applyFont="1" applyBorder="1">
      <alignment vertical="center"/>
    </xf>
    <xf numFmtId="0" fontId="99" fillId="0" borderId="2" xfId="3" applyFont="1" applyBorder="1">
      <alignment vertical="center"/>
    </xf>
    <xf numFmtId="0" fontId="99" fillId="0" borderId="1" xfId="3" applyFont="1" applyBorder="1">
      <alignment vertical="center"/>
    </xf>
    <xf numFmtId="0" fontId="99" fillId="0" borderId="12" xfId="3" applyFont="1" applyBorder="1" applyAlignment="1">
      <alignment horizontal="center" vertical="center"/>
    </xf>
    <xf numFmtId="0" fontId="99" fillId="0" borderId="22" xfId="3" applyFont="1" applyBorder="1">
      <alignment vertical="center"/>
    </xf>
    <xf numFmtId="0" fontId="99" fillId="0" borderId="0" xfId="3" applyFont="1" applyAlignment="1">
      <alignment horizontal="left" vertical="center"/>
    </xf>
    <xf numFmtId="0" fontId="6" fillId="0" borderId="0" xfId="3">
      <alignment vertical="center"/>
    </xf>
    <xf numFmtId="0" fontId="98" fillId="0" borderId="22" xfId="3" applyFont="1" applyBorder="1" applyAlignment="1">
      <alignment horizontal="center" vertical="center"/>
    </xf>
    <xf numFmtId="0" fontId="98" fillId="0" borderId="60" xfId="3" applyFont="1" applyBorder="1" applyAlignment="1">
      <alignment horizontal="center" vertical="center"/>
    </xf>
    <xf numFmtId="0" fontId="98" fillId="0" borderId="21" xfId="3" applyFont="1" applyBorder="1" applyAlignment="1">
      <alignment horizontal="center" vertical="center"/>
    </xf>
    <xf numFmtId="0" fontId="99" fillId="0" borderId="62" xfId="3" applyFont="1" applyBorder="1" applyAlignment="1">
      <alignment vertical="center"/>
    </xf>
    <xf numFmtId="0" fontId="99" fillId="0" borderId="22" xfId="3" applyFont="1" applyBorder="1" applyAlignment="1">
      <alignment vertical="center"/>
    </xf>
    <xf numFmtId="0" fontId="99" fillId="0" borderId="4" xfId="3" applyFont="1" applyBorder="1" applyAlignment="1">
      <alignment horizontal="center" vertical="center" wrapText="1" justifyLastLine="1"/>
    </xf>
    <xf numFmtId="0" fontId="99" fillId="4" borderId="12" xfId="3" applyFont="1" applyFill="1" applyBorder="1" applyAlignment="1">
      <alignment horizontal="right" vertical="center" indent="1"/>
    </xf>
    <xf numFmtId="0" fontId="102" fillId="0" borderId="7" xfId="3" applyFont="1" applyBorder="1" applyAlignment="1">
      <alignment horizontal="centerContinuous" vertical="center"/>
    </xf>
    <xf numFmtId="0" fontId="99" fillId="0" borderId="12" xfId="3" applyFont="1" applyBorder="1" applyAlignment="1">
      <alignment vertical="center"/>
    </xf>
    <xf numFmtId="0" fontId="99" fillId="0" borderId="3" xfId="3" applyFont="1" applyBorder="1">
      <alignment vertical="center"/>
    </xf>
    <xf numFmtId="0" fontId="103" fillId="0" borderId="0" xfId="3" applyFont="1">
      <alignment vertical="center"/>
    </xf>
    <xf numFmtId="0" fontId="99" fillId="7" borderId="12" xfId="3" applyFont="1" applyFill="1" applyBorder="1">
      <alignment vertical="center"/>
    </xf>
    <xf numFmtId="0" fontId="99" fillId="7" borderId="12" xfId="3" applyFont="1" applyFill="1" applyBorder="1" applyAlignment="1">
      <alignment horizontal="center" vertical="center"/>
    </xf>
    <xf numFmtId="0" fontId="99" fillId="7" borderId="22" xfId="3" applyFont="1" applyFill="1" applyBorder="1" applyAlignment="1">
      <alignment horizontal="center" vertical="center"/>
    </xf>
    <xf numFmtId="0" fontId="99" fillId="7" borderId="14" xfId="3" applyFont="1" applyFill="1" applyBorder="1" applyAlignment="1">
      <alignment horizontal="center" vertical="center"/>
    </xf>
    <xf numFmtId="0" fontId="99" fillId="7" borderId="25" xfId="3" applyFont="1" applyFill="1" applyBorder="1" applyAlignment="1">
      <alignment horizontal="center" vertical="center"/>
    </xf>
    <xf numFmtId="0" fontId="102" fillId="7" borderId="12" xfId="3" applyFont="1" applyFill="1" applyBorder="1" applyAlignment="1">
      <alignment horizontal="center" vertical="center"/>
    </xf>
    <xf numFmtId="0" fontId="99" fillId="0" borderId="22" xfId="3" applyFont="1" applyBorder="1" applyAlignment="1">
      <alignment horizontal="center" vertical="center"/>
    </xf>
    <xf numFmtId="0" fontId="99" fillId="0" borderId="16" xfId="3" applyFont="1" applyBorder="1" applyAlignment="1">
      <alignment horizontal="right" vertical="center" indent="1"/>
    </xf>
    <xf numFmtId="0" fontId="99" fillId="0" borderId="26" xfId="3" applyFont="1" applyBorder="1" applyAlignment="1">
      <alignment horizontal="center" vertical="center"/>
    </xf>
    <xf numFmtId="0" fontId="102" fillId="7" borderId="12" xfId="3" applyFont="1" applyFill="1" applyBorder="1" applyAlignment="1">
      <alignment horizontal="center" vertical="center" wrapText="1"/>
    </xf>
    <xf numFmtId="0" fontId="99" fillId="0" borderId="22" xfId="3" applyFont="1" applyBorder="1" applyAlignment="1">
      <alignment horizontal="right" vertical="center" indent="1"/>
    </xf>
    <xf numFmtId="0" fontId="99" fillId="0" borderId="17" xfId="3" applyFont="1" applyBorder="1" applyAlignment="1">
      <alignment horizontal="right" vertical="center" indent="1"/>
    </xf>
    <xf numFmtId="0" fontId="99" fillId="0" borderId="27" xfId="3" applyFont="1" applyBorder="1" applyAlignment="1">
      <alignment horizontal="right" vertical="center" indent="1"/>
    </xf>
    <xf numFmtId="0" fontId="99" fillId="0" borderId="0" xfId="3" applyFont="1" applyAlignment="1">
      <alignment horizontal="right" vertical="center" indent="1"/>
    </xf>
    <xf numFmtId="0" fontId="99" fillId="7" borderId="14" xfId="3" applyFont="1" applyFill="1" applyBorder="1">
      <alignment vertical="center"/>
    </xf>
    <xf numFmtId="0" fontId="99" fillId="7" borderId="15" xfId="3" applyFont="1" applyFill="1" applyBorder="1" applyAlignment="1">
      <alignment horizontal="center" vertical="center"/>
    </xf>
    <xf numFmtId="0" fontId="99" fillId="7" borderId="25" xfId="3" applyFont="1" applyFill="1" applyBorder="1">
      <alignment vertical="center"/>
    </xf>
    <xf numFmtId="0" fontId="99" fillId="0" borderId="0" xfId="3" applyFont="1" applyAlignment="1">
      <alignment horizontal="center" vertical="center"/>
    </xf>
    <xf numFmtId="0" fontId="102" fillId="7" borderId="16" xfId="3" applyFont="1" applyFill="1" applyBorder="1" applyAlignment="1">
      <alignment horizontal="center" vertical="center"/>
    </xf>
    <xf numFmtId="0" fontId="99" fillId="4" borderId="12" xfId="3" applyFont="1" applyFill="1" applyBorder="1" applyAlignment="1">
      <alignment horizontal="center" vertical="center"/>
    </xf>
    <xf numFmtId="0" fontId="102" fillId="7" borderId="17" xfId="3" applyFont="1" applyFill="1" applyBorder="1" applyAlignment="1">
      <alignment horizontal="center" vertical="center" wrapText="1"/>
    </xf>
    <xf numFmtId="0" fontId="99" fillId="4" borderId="18" xfId="3" applyFont="1" applyFill="1" applyBorder="1" applyAlignment="1">
      <alignment horizontal="center" vertical="center"/>
    </xf>
    <xf numFmtId="0" fontId="102" fillId="0" borderId="0" xfId="3" applyFont="1" applyAlignment="1">
      <alignment horizontal="center" vertical="center" wrapText="1"/>
    </xf>
    <xf numFmtId="0" fontId="99" fillId="0" borderId="18" xfId="3" applyFont="1" applyBorder="1" applyAlignment="1">
      <alignment horizontal="center" vertical="center"/>
    </xf>
    <xf numFmtId="0" fontId="99" fillId="0" borderId="116" xfId="3" applyFont="1" applyBorder="1">
      <alignment vertical="center"/>
    </xf>
    <xf numFmtId="0" fontId="103" fillId="0" borderId="117" xfId="3" applyFont="1" applyBorder="1">
      <alignment vertical="center"/>
    </xf>
    <xf numFmtId="0" fontId="99" fillId="0" borderId="117" xfId="3" applyFont="1" applyBorder="1" applyAlignment="1">
      <alignment horizontal="right" vertical="center" indent="1"/>
    </xf>
    <xf numFmtId="0" fontId="99" fillId="0" borderId="118" xfId="3" applyFont="1" applyBorder="1">
      <alignment vertical="center"/>
    </xf>
    <xf numFmtId="0" fontId="99" fillId="0" borderId="0" xfId="3" applyFont="1" applyFill="1" applyBorder="1">
      <alignment vertical="center"/>
    </xf>
    <xf numFmtId="0" fontId="99" fillId="7" borderId="203" xfId="3" applyFont="1" applyFill="1" applyBorder="1">
      <alignment vertical="center"/>
    </xf>
    <xf numFmtId="0" fontId="102" fillId="0" borderId="0" xfId="3" applyFont="1" applyFill="1" applyBorder="1" applyAlignment="1">
      <alignment horizontal="center" vertical="center"/>
    </xf>
    <xf numFmtId="0" fontId="102" fillId="7" borderId="204" xfId="3" applyFont="1" applyFill="1" applyBorder="1" applyAlignment="1">
      <alignment horizontal="center" vertical="center"/>
    </xf>
    <xf numFmtId="0" fontId="99" fillId="4" borderId="21" xfId="3" applyFont="1" applyFill="1" applyBorder="1" applyAlignment="1">
      <alignment horizontal="right" vertical="center" indent="1"/>
    </xf>
    <xf numFmtId="0" fontId="102" fillId="0" borderId="0" xfId="3" applyFont="1" applyFill="1" applyBorder="1" applyAlignment="1">
      <alignment horizontal="center" vertical="center" wrapText="1"/>
    </xf>
    <xf numFmtId="0" fontId="102" fillId="7" borderId="205" xfId="3" applyFont="1" applyFill="1" applyBorder="1" applyAlignment="1">
      <alignment horizontal="center" vertical="center" wrapText="1"/>
    </xf>
    <xf numFmtId="0" fontId="99" fillId="4" borderId="23" xfId="3" applyFont="1" applyFill="1" applyBorder="1" applyAlignment="1">
      <alignment horizontal="right" vertical="center" indent="1"/>
    </xf>
    <xf numFmtId="0" fontId="99" fillId="0" borderId="24" xfId="3" applyFont="1" applyBorder="1" applyAlignment="1">
      <alignment horizontal="right" vertical="center" indent="1"/>
    </xf>
    <xf numFmtId="0" fontId="99" fillId="0" borderId="0" xfId="3" applyFont="1" applyBorder="1" applyAlignment="1">
      <alignment vertical="top" wrapText="1"/>
    </xf>
    <xf numFmtId="0" fontId="7" fillId="0" borderId="0" xfId="3" applyFont="1" applyAlignment="1">
      <alignment horizontal="left" vertical="center"/>
    </xf>
    <xf numFmtId="0" fontId="7" fillId="0" borderId="0" xfId="3" applyFont="1">
      <alignment vertical="center"/>
    </xf>
    <xf numFmtId="0" fontId="5" fillId="0" borderId="0" xfId="4" applyFont="1" applyAlignment="1">
      <alignment vertical="center" textRotation="255" shrinkToFit="1"/>
    </xf>
    <xf numFmtId="0" fontId="18" fillId="0" borderId="0" xfId="13" applyFont="1">
      <alignment vertical="center"/>
    </xf>
    <xf numFmtId="0" fontId="106" fillId="0" borderId="0" xfId="13" applyFont="1">
      <alignment vertical="center"/>
    </xf>
    <xf numFmtId="0" fontId="109" fillId="0" borderId="0" xfId="13" applyFont="1" applyAlignment="1" applyProtection="1">
      <alignment vertical="center" shrinkToFit="1"/>
      <protection locked="0"/>
    </xf>
    <xf numFmtId="0" fontId="5" fillId="5" borderId="206" xfId="4" applyFont="1" applyFill="1" applyBorder="1" applyAlignment="1">
      <alignment vertical="center" textRotation="255" shrinkToFit="1"/>
    </xf>
    <xf numFmtId="0" fontId="5" fillId="5" borderId="0" xfId="4" applyFont="1" applyFill="1" applyAlignment="1">
      <alignment horizontal="centerContinuous" vertical="center"/>
    </xf>
    <xf numFmtId="0" fontId="5" fillId="5" borderId="0" xfId="4" applyFont="1" applyFill="1" applyAlignment="1">
      <alignment horizontal="center" vertical="center"/>
    </xf>
    <xf numFmtId="0" fontId="5" fillId="5" borderId="0" xfId="4" applyFont="1" applyFill="1">
      <alignment vertical="center"/>
    </xf>
    <xf numFmtId="0" fontId="6" fillId="5" borderId="0" xfId="14" applyFill="1">
      <alignment vertical="center"/>
    </xf>
    <xf numFmtId="0" fontId="5" fillId="5" borderId="208" xfId="4" applyFont="1" applyFill="1" applyBorder="1" applyAlignment="1">
      <alignment vertical="center" shrinkToFit="1"/>
    </xf>
    <xf numFmtId="0" fontId="5" fillId="0" borderId="0" xfId="4" applyFont="1" applyAlignment="1">
      <alignment vertical="center" shrinkToFit="1"/>
    </xf>
    <xf numFmtId="0" fontId="71" fillId="0" borderId="0" xfId="14" applyFont="1">
      <alignment vertical="center"/>
    </xf>
    <xf numFmtId="0" fontId="8" fillId="0" borderId="0" xfId="4" applyFont="1">
      <alignment vertical="center"/>
    </xf>
    <xf numFmtId="0" fontId="5" fillId="0" borderId="0" xfId="4" applyFont="1" applyAlignment="1">
      <alignment horizontal="center" vertical="center"/>
    </xf>
    <xf numFmtId="0" fontId="12" fillId="0" borderId="0" xfId="4" applyFont="1" applyAlignment="1">
      <alignment horizontal="center" vertical="center" wrapText="1"/>
    </xf>
    <xf numFmtId="0" fontId="5" fillId="0" borderId="0" xfId="4" applyFont="1" applyAlignment="1">
      <alignment horizontal="center" vertical="center" wrapText="1"/>
    </xf>
    <xf numFmtId="0" fontId="111" fillId="0" borderId="0" xfId="4" applyFont="1" applyAlignment="1">
      <alignment horizontal="center" vertical="center" wrapText="1"/>
    </xf>
    <xf numFmtId="187" fontId="5" fillId="0" borderId="0" xfId="4" applyNumberFormat="1" applyFont="1">
      <alignment vertical="center"/>
    </xf>
    <xf numFmtId="0" fontId="110" fillId="0" borderId="0" xfId="4" applyFont="1">
      <alignment vertical="center"/>
    </xf>
    <xf numFmtId="0" fontId="5" fillId="5" borderId="0" xfId="4" applyFont="1" applyFill="1" applyAlignment="1">
      <alignment horizontal="left" vertical="center"/>
    </xf>
    <xf numFmtId="0" fontId="5" fillId="0" borderId="59" xfId="4" applyFont="1" applyBorder="1" applyAlignment="1">
      <alignment vertical="center" shrinkToFit="1"/>
    </xf>
    <xf numFmtId="0" fontId="5" fillId="5" borderId="206" xfId="4" applyFont="1" applyFill="1" applyBorder="1" applyAlignment="1">
      <alignment vertical="center" shrinkToFit="1"/>
    </xf>
    <xf numFmtId="0" fontId="112" fillId="5" borderId="0" xfId="4" applyFont="1" applyFill="1" applyAlignment="1">
      <alignment horizontal="center" vertical="center"/>
    </xf>
    <xf numFmtId="0" fontId="5" fillId="5" borderId="0" xfId="4" applyFont="1" applyFill="1" applyAlignment="1">
      <alignment vertical="center" shrinkToFit="1"/>
    </xf>
    <xf numFmtId="0" fontId="5" fillId="5" borderId="208" xfId="4" applyFont="1" applyFill="1" applyBorder="1">
      <alignment vertical="center"/>
    </xf>
    <xf numFmtId="0" fontId="113" fillId="0" borderId="2" xfId="13" applyFont="1" applyBorder="1" applyAlignment="1">
      <alignment horizontal="right" vertical="center"/>
    </xf>
    <xf numFmtId="0" fontId="114" fillId="5" borderId="0" xfId="13" applyFont="1" applyFill="1">
      <alignment vertical="center"/>
    </xf>
    <xf numFmtId="0" fontId="18" fillId="5" borderId="0" xfId="13" applyFont="1" applyFill="1">
      <alignment vertical="center"/>
    </xf>
    <xf numFmtId="0" fontId="110" fillId="5" borderId="208" xfId="4" applyFont="1" applyFill="1" applyBorder="1">
      <alignment vertical="center"/>
    </xf>
    <xf numFmtId="189" fontId="12" fillId="0" borderId="0" xfId="4" applyNumberFormat="1" applyFont="1">
      <alignment vertical="center"/>
    </xf>
    <xf numFmtId="0" fontId="12" fillId="0" borderId="0" xfId="4" applyFont="1" applyAlignment="1">
      <alignment vertical="center" wrapText="1"/>
    </xf>
    <xf numFmtId="0" fontId="5" fillId="5" borderId="208" xfId="4" applyFont="1" applyFill="1" applyBorder="1" applyAlignment="1">
      <alignment horizontal="left" vertical="center"/>
    </xf>
    <xf numFmtId="189" fontId="5" fillId="0" borderId="0" xfId="4" applyNumberFormat="1" applyFont="1">
      <alignment vertical="center"/>
    </xf>
    <xf numFmtId="180" fontId="5" fillId="0" borderId="0" xfId="4" applyNumberFormat="1" applyFont="1">
      <alignment vertical="center"/>
    </xf>
    <xf numFmtId="0" fontId="5" fillId="5" borderId="212" xfId="4" applyFont="1" applyFill="1" applyBorder="1" applyAlignment="1">
      <alignment vertical="center" shrinkToFit="1"/>
    </xf>
    <xf numFmtId="0" fontId="5" fillId="5" borderId="213" xfId="4" applyFont="1" applyFill="1" applyBorder="1" applyAlignment="1">
      <alignment horizontal="center" vertical="center"/>
    </xf>
    <xf numFmtId="0" fontId="112" fillId="5" borderId="213" xfId="4" applyFont="1" applyFill="1" applyBorder="1" applyAlignment="1">
      <alignment horizontal="center" vertical="center"/>
    </xf>
    <xf numFmtId="0" fontId="5" fillId="5" borderId="213" xfId="4" applyFont="1" applyFill="1" applyBorder="1" applyAlignment="1">
      <alignment vertical="center" shrinkToFit="1"/>
    </xf>
    <xf numFmtId="0" fontId="5" fillId="5" borderId="214" xfId="4" applyFont="1" applyFill="1" applyBorder="1">
      <alignment vertical="center"/>
    </xf>
    <xf numFmtId="0" fontId="8" fillId="0" borderId="0" xfId="4" applyFont="1" applyAlignment="1">
      <alignment horizontal="centerContinuous" vertical="center" wrapText="1"/>
    </xf>
    <xf numFmtId="0" fontId="111" fillId="0" borderId="0" xfId="4" applyFont="1" applyAlignment="1">
      <alignment vertical="center" wrapText="1"/>
    </xf>
    <xf numFmtId="187" fontId="110" fillId="0" borderId="0" xfId="4" applyNumberFormat="1" applyFont="1">
      <alignment vertical="center"/>
    </xf>
    <xf numFmtId="1" fontId="110" fillId="0" borderId="0" xfId="4" applyNumberFormat="1" applyFont="1">
      <alignment vertical="center"/>
    </xf>
    <xf numFmtId="0" fontId="8" fillId="0" borderId="0" xfId="4" applyFont="1" applyAlignment="1">
      <alignment horizontal="center" vertical="center" wrapText="1"/>
    </xf>
    <xf numFmtId="0" fontId="8" fillId="0" borderId="0" xfId="4" applyFont="1" applyAlignment="1">
      <alignment horizontal="centerContinuous" vertical="center"/>
    </xf>
    <xf numFmtId="0" fontId="110" fillId="0" borderId="0" xfId="4" applyFont="1" applyAlignment="1">
      <alignment horizontal="center" vertical="center"/>
    </xf>
    <xf numFmtId="187" fontId="110" fillId="0" borderId="0" xfId="4" applyNumberFormat="1" applyFont="1" applyAlignment="1">
      <alignment horizontal="right" vertical="center"/>
    </xf>
    <xf numFmtId="1" fontId="5" fillId="0" borderId="0" xfId="4" applyNumberFormat="1" applyFont="1" applyAlignment="1">
      <alignment horizontal="center" vertical="center"/>
    </xf>
    <xf numFmtId="190" fontId="5" fillId="0" borderId="0" xfId="4" applyNumberFormat="1" applyFont="1">
      <alignment vertical="center"/>
    </xf>
    <xf numFmtId="191" fontId="5" fillId="0" borderId="0" xfId="4" applyNumberFormat="1" applyFont="1">
      <alignment vertical="center"/>
    </xf>
    <xf numFmtId="0" fontId="5" fillId="0" borderId="39" xfId="4" applyFont="1" applyBorder="1" applyAlignment="1">
      <alignment vertical="center" shrinkToFit="1"/>
    </xf>
    <xf numFmtId="0" fontId="5" fillId="0" borderId="40" xfId="4" applyFont="1" applyBorder="1" applyAlignment="1">
      <alignment vertical="center" shrinkToFit="1"/>
    </xf>
    <xf numFmtId="0" fontId="5" fillId="0" borderId="40" xfId="4" applyFont="1" applyBorder="1" applyAlignment="1">
      <alignment horizontal="center" vertical="center"/>
    </xf>
    <xf numFmtId="0" fontId="110" fillId="0" borderId="40" xfId="4" applyFont="1" applyBorder="1" applyAlignment="1">
      <alignment horizontal="center" vertical="center"/>
    </xf>
    <xf numFmtId="187" fontId="110" fillId="0" borderId="40" xfId="4" applyNumberFormat="1" applyFont="1" applyBorder="1" applyAlignment="1">
      <alignment horizontal="right" vertical="center"/>
    </xf>
    <xf numFmtId="0" fontId="5" fillId="0" borderId="40" xfId="4" applyFont="1" applyBorder="1">
      <alignment vertical="center"/>
    </xf>
    <xf numFmtId="1" fontId="5" fillId="0" borderId="40" xfId="4" applyNumberFormat="1" applyFont="1" applyBorder="1" applyAlignment="1">
      <alignment horizontal="center" vertical="center"/>
    </xf>
    <xf numFmtId="0" fontId="111" fillId="0" borderId="40" xfId="4" applyFont="1" applyBorder="1" applyAlignment="1">
      <alignment vertical="center" wrapText="1"/>
    </xf>
    <xf numFmtId="190" fontId="5" fillId="0" borderId="40" xfId="4" applyNumberFormat="1" applyFont="1" applyBorder="1">
      <alignment vertical="center"/>
    </xf>
    <xf numFmtId="191" fontId="5" fillId="0" borderId="40" xfId="4" applyNumberFormat="1" applyFont="1" applyBorder="1">
      <alignment vertical="center"/>
    </xf>
    <xf numFmtId="191" fontId="5" fillId="0" borderId="44" xfId="4" applyNumberFormat="1" applyFont="1" applyBorder="1">
      <alignment vertical="center"/>
    </xf>
    <xf numFmtId="0" fontId="5" fillId="0" borderId="34" xfId="4" applyFont="1" applyBorder="1" applyAlignment="1">
      <alignment vertical="center" shrinkToFit="1"/>
    </xf>
    <xf numFmtId="0" fontId="8" fillId="0" borderId="0" xfId="4" applyFont="1" applyAlignment="1">
      <alignment vertical="center" wrapText="1"/>
    </xf>
    <xf numFmtId="0" fontId="12" fillId="0" borderId="0" xfId="4" applyFont="1">
      <alignment vertical="center"/>
    </xf>
    <xf numFmtId="0" fontId="7" fillId="0" borderId="3" xfId="4" applyFont="1" applyBorder="1">
      <alignment vertical="center"/>
    </xf>
    <xf numFmtId="0" fontId="7" fillId="0" borderId="2" xfId="4" applyFont="1" applyBorder="1" applyAlignment="1">
      <alignment vertical="center" wrapText="1"/>
    </xf>
    <xf numFmtId="0" fontId="8" fillId="0" borderId="37" xfId="4" applyFont="1" applyBorder="1" applyAlignment="1">
      <alignment horizontal="center" vertical="center" wrapText="1"/>
    </xf>
    <xf numFmtId="0" fontId="5" fillId="0" borderId="5" xfId="4" applyFont="1" applyBorder="1">
      <alignment vertical="center"/>
    </xf>
    <xf numFmtId="0" fontId="7" fillId="0" borderId="5" xfId="4" applyFont="1" applyBorder="1">
      <alignment vertical="center"/>
    </xf>
    <xf numFmtId="0" fontId="7" fillId="0" borderId="0" xfId="4" applyFont="1" applyAlignment="1">
      <alignment vertical="center" wrapText="1"/>
    </xf>
    <xf numFmtId="49" fontId="5" fillId="0" borderId="0" xfId="4" applyNumberFormat="1" applyFont="1">
      <alignment vertical="center"/>
    </xf>
    <xf numFmtId="0" fontId="109" fillId="0" borderId="0" xfId="13" applyFont="1" applyAlignment="1">
      <alignment vertical="center" shrinkToFit="1"/>
    </xf>
    <xf numFmtId="0" fontId="7" fillId="0" borderId="8" xfId="4" applyFont="1" applyBorder="1">
      <alignment vertical="center"/>
    </xf>
    <xf numFmtId="191" fontId="7" fillId="0" borderId="7" xfId="4" applyNumberFormat="1" applyFont="1" applyBorder="1">
      <alignment vertical="center"/>
    </xf>
    <xf numFmtId="0" fontId="10" fillId="0" borderId="0" xfId="4" applyFont="1">
      <alignment vertical="center"/>
    </xf>
    <xf numFmtId="191" fontId="10" fillId="0" borderId="0" xfId="4" applyNumberFormat="1" applyFont="1">
      <alignment vertical="center"/>
    </xf>
    <xf numFmtId="0" fontId="10" fillId="0" borderId="0" xfId="4" applyFont="1" applyAlignment="1">
      <alignment horizontal="left" vertical="top" wrapText="1"/>
    </xf>
    <xf numFmtId="0" fontId="109" fillId="0" borderId="0" xfId="13" applyFont="1" applyBorder="1" applyAlignment="1">
      <alignment vertical="center" shrinkToFit="1"/>
    </xf>
    <xf numFmtId="0" fontId="5" fillId="0" borderId="0" xfId="4" applyFont="1" applyBorder="1">
      <alignment vertical="center"/>
    </xf>
    <xf numFmtId="191" fontId="5" fillId="0" borderId="0" xfId="4" applyNumberFormat="1" applyFont="1" applyBorder="1">
      <alignment vertical="center"/>
    </xf>
    <xf numFmtId="0" fontId="5" fillId="10" borderId="3" xfId="4" applyFont="1" applyFill="1" applyBorder="1" applyAlignment="1">
      <alignment vertical="center" shrinkToFit="1"/>
    </xf>
    <xf numFmtId="191" fontId="5" fillId="10" borderId="1" xfId="4" applyNumberFormat="1" applyFont="1" applyFill="1" applyBorder="1">
      <alignment vertical="center"/>
    </xf>
    <xf numFmtId="191" fontId="5" fillId="11" borderId="3" xfId="4" applyNumberFormat="1" applyFont="1" applyFill="1" applyBorder="1">
      <alignment vertical="center"/>
    </xf>
    <xf numFmtId="0" fontId="8" fillId="11" borderId="1" xfId="4" applyFont="1" applyFill="1" applyBorder="1" applyAlignment="1">
      <alignment horizontal="center" vertical="center" wrapText="1"/>
    </xf>
    <xf numFmtId="0" fontId="5" fillId="0" borderId="5" xfId="4" applyFont="1" applyBorder="1" applyAlignment="1">
      <alignment vertical="center" shrinkToFit="1"/>
    </xf>
    <xf numFmtId="0" fontId="7" fillId="0" borderId="12" xfId="4" applyFont="1" applyBorder="1" applyAlignment="1">
      <alignment horizontal="centerContinuous" vertical="center" wrapText="1"/>
    </xf>
    <xf numFmtId="0" fontId="7" fillId="0" borderId="0" xfId="4" applyFont="1">
      <alignment vertical="center"/>
    </xf>
    <xf numFmtId="0" fontId="7" fillId="0" borderId="0" xfId="4" applyFont="1" applyAlignment="1">
      <alignment horizontal="center" vertical="center"/>
    </xf>
    <xf numFmtId="0" fontId="7" fillId="0" borderId="4" xfId="4" applyFont="1" applyBorder="1" applyAlignment="1">
      <alignment horizontal="center" vertical="center"/>
    </xf>
    <xf numFmtId="0" fontId="7" fillId="0" borderId="5" xfId="4" applyFont="1" applyBorder="1" applyAlignment="1">
      <alignment horizontal="center" vertical="center"/>
    </xf>
    <xf numFmtId="0" fontId="7" fillId="0" borderId="0" xfId="4" applyFont="1" applyBorder="1" applyAlignment="1">
      <alignment horizontal="center" vertical="center" wrapText="1"/>
    </xf>
    <xf numFmtId="0" fontId="7" fillId="0" borderId="0" xfId="4" applyFont="1" applyBorder="1" applyAlignment="1">
      <alignment horizontal="center" vertical="center"/>
    </xf>
    <xf numFmtId="189" fontId="7" fillId="0" borderId="0" xfId="4" applyNumberFormat="1" applyFont="1" applyBorder="1">
      <alignment vertical="center"/>
    </xf>
    <xf numFmtId="191" fontId="5" fillId="0" borderId="4" xfId="4" applyNumberFormat="1" applyFont="1" applyBorder="1">
      <alignment vertical="center"/>
    </xf>
    <xf numFmtId="191" fontId="5" fillId="0" borderId="37" xfId="4" applyNumberFormat="1" applyFont="1" applyBorder="1">
      <alignment vertical="center"/>
    </xf>
    <xf numFmtId="190" fontId="7" fillId="0" borderId="0" xfId="4" applyNumberFormat="1" applyFont="1" applyBorder="1">
      <alignment vertical="center"/>
    </xf>
    <xf numFmtId="192" fontId="7" fillId="0" borderId="0" xfId="4" applyNumberFormat="1" applyFont="1" applyBorder="1" applyAlignment="1">
      <alignment vertical="center"/>
    </xf>
    <xf numFmtId="190" fontId="7" fillId="0" borderId="0" xfId="4" applyNumberFormat="1" applyFont="1" applyBorder="1" applyAlignment="1">
      <alignment vertical="center"/>
    </xf>
    <xf numFmtId="194" fontId="7" fillId="0" borderId="0" xfId="4" applyNumberFormat="1" applyFont="1" applyBorder="1" applyAlignment="1">
      <alignment vertical="center"/>
    </xf>
    <xf numFmtId="189" fontId="12" fillId="0" borderId="0" xfId="4" applyNumberFormat="1" applyFont="1" applyAlignment="1">
      <alignment horizontal="center" vertical="center"/>
    </xf>
    <xf numFmtId="190" fontId="5" fillId="0" borderId="0" xfId="4" applyNumberFormat="1" applyFont="1" applyAlignment="1">
      <alignment horizontal="center"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189" fontId="12" fillId="0" borderId="0" xfId="4" applyNumberFormat="1" applyFont="1" applyBorder="1" applyAlignment="1">
      <alignment horizontal="center" vertical="center"/>
    </xf>
    <xf numFmtId="190" fontId="5" fillId="0" borderId="0" xfId="4" applyNumberFormat="1" applyFont="1" applyBorder="1" applyAlignment="1">
      <alignment horizontal="center" vertical="center"/>
    </xf>
    <xf numFmtId="190" fontId="5" fillId="0" borderId="0" xfId="4" applyNumberFormat="1" applyFont="1" applyBorder="1">
      <alignment vertical="center"/>
    </xf>
    <xf numFmtId="0" fontId="5" fillId="0" borderId="0" xfId="4" applyFont="1" applyBorder="1" applyAlignment="1">
      <alignment horizontal="center" vertical="center"/>
    </xf>
    <xf numFmtId="189" fontId="12" fillId="0" borderId="0" xfId="4" applyNumberFormat="1" applyFont="1" applyBorder="1">
      <alignment vertical="center"/>
    </xf>
    <xf numFmtId="0" fontId="5" fillId="0" borderId="8" xfId="4" applyFont="1" applyBorder="1" applyAlignment="1">
      <alignment vertical="center" shrinkToFit="1"/>
    </xf>
    <xf numFmtId="189" fontId="12" fillId="0" borderId="7" xfId="4" applyNumberFormat="1" applyFont="1" applyBorder="1" applyAlignment="1">
      <alignment horizontal="center" vertical="center"/>
    </xf>
    <xf numFmtId="190" fontId="5" fillId="0" borderId="7" xfId="4" applyNumberFormat="1" applyFont="1" applyBorder="1" applyAlignment="1">
      <alignment horizontal="center" vertical="center"/>
    </xf>
    <xf numFmtId="0" fontId="5" fillId="0" borderId="7" xfId="4" applyFont="1" applyBorder="1" applyAlignment="1">
      <alignment horizontal="center" vertical="center"/>
    </xf>
    <xf numFmtId="0" fontId="5" fillId="0" borderId="6" xfId="4" applyFont="1" applyBorder="1" applyAlignment="1">
      <alignment horizontal="center" vertical="center"/>
    </xf>
    <xf numFmtId="0" fontId="5" fillId="0" borderId="8" xfId="4" applyFont="1" applyBorder="1" applyAlignment="1">
      <alignment horizontal="center" vertical="center"/>
    </xf>
    <xf numFmtId="190" fontId="5" fillId="0" borderId="7" xfId="4" applyNumberFormat="1" applyFont="1" applyBorder="1">
      <alignment vertical="center"/>
    </xf>
    <xf numFmtId="189" fontId="12" fillId="0" borderId="7" xfId="4" applyNumberFormat="1" applyFont="1" applyBorder="1">
      <alignment vertical="center"/>
    </xf>
    <xf numFmtId="191" fontId="5" fillId="0" borderId="6" xfId="4" applyNumberFormat="1" applyFont="1" applyBorder="1">
      <alignment vertical="center"/>
    </xf>
    <xf numFmtId="0" fontId="5" fillId="0" borderId="35" xfId="4" applyFont="1" applyBorder="1" applyAlignment="1">
      <alignment vertical="center" shrinkToFit="1"/>
    </xf>
    <xf numFmtId="0" fontId="5" fillId="0" borderId="10" xfId="4" applyFont="1" applyBorder="1" applyAlignment="1">
      <alignment vertical="center" shrinkToFit="1"/>
    </xf>
    <xf numFmtId="189" fontId="12" fillId="0" borderId="10" xfId="4" applyNumberFormat="1" applyFont="1" applyBorder="1" applyAlignment="1">
      <alignment horizontal="center" vertical="center"/>
    </xf>
    <xf numFmtId="190" fontId="5" fillId="0" borderId="10" xfId="4" applyNumberFormat="1" applyFont="1" applyBorder="1" applyAlignment="1">
      <alignment horizontal="center" vertical="center"/>
    </xf>
    <xf numFmtId="0" fontId="5" fillId="0" borderId="10" xfId="4" applyFont="1" applyBorder="1" applyAlignment="1">
      <alignment horizontal="center" vertical="center"/>
    </xf>
    <xf numFmtId="190" fontId="5" fillId="0" borderId="10" xfId="4" applyNumberFormat="1" applyFont="1" applyBorder="1">
      <alignment vertical="center"/>
    </xf>
    <xf numFmtId="189" fontId="12" fillId="0" borderId="10" xfId="4" applyNumberFormat="1" applyFont="1" applyBorder="1">
      <alignment vertical="center"/>
    </xf>
    <xf numFmtId="191" fontId="5" fillId="0" borderId="10" xfId="4" applyNumberFormat="1" applyFont="1" applyBorder="1">
      <alignment vertical="center"/>
    </xf>
    <xf numFmtId="191" fontId="5" fillId="0" borderId="9" xfId="4" applyNumberFormat="1" applyFont="1" applyBorder="1">
      <alignment vertical="center"/>
    </xf>
    <xf numFmtId="0" fontId="5" fillId="0" borderId="122" xfId="4" applyFont="1" applyBorder="1" applyAlignment="1">
      <alignment horizontal="center" vertical="center"/>
    </xf>
    <xf numFmtId="0" fontId="5" fillId="0" borderId="123" xfId="4" applyFont="1" applyBorder="1" applyAlignment="1">
      <alignment horizontal="center" vertical="center"/>
    </xf>
    <xf numFmtId="0" fontId="5" fillId="0" borderId="45" xfId="4" applyFont="1" applyBorder="1" applyAlignment="1">
      <alignment horizontal="center" vertical="center" shrinkToFit="1"/>
    </xf>
    <xf numFmtId="0" fontId="5" fillId="0" borderId="62" xfId="4" applyFont="1" applyBorder="1" applyAlignment="1">
      <alignment vertical="center" shrinkToFit="1"/>
    </xf>
    <xf numFmtId="0" fontId="5" fillId="0" borderId="215" xfId="4" applyFont="1" applyBorder="1" applyAlignment="1">
      <alignment vertical="center" shrinkToFit="1"/>
    </xf>
    <xf numFmtId="0" fontId="5" fillId="0" borderId="57" xfId="4" applyFont="1" applyBorder="1" applyAlignment="1">
      <alignment horizontal="center" vertical="center" shrinkToFit="1"/>
    </xf>
    <xf numFmtId="0" fontId="5" fillId="0" borderId="120" xfId="4" applyFont="1" applyBorder="1" applyAlignment="1">
      <alignment vertical="center" shrinkToFit="1"/>
    </xf>
    <xf numFmtId="0" fontId="5" fillId="0" borderId="74" xfId="4" applyFont="1" applyBorder="1" applyAlignment="1">
      <alignment vertical="center" shrinkToFit="1"/>
    </xf>
    <xf numFmtId="0" fontId="7" fillId="0" borderId="216" xfId="4" applyFont="1" applyBorder="1" applyAlignment="1">
      <alignment horizontal="center" vertical="center" textRotation="255"/>
    </xf>
    <xf numFmtId="0" fontId="3" fillId="4" borderId="219" xfId="4" applyFont="1" applyFill="1" applyBorder="1">
      <alignment vertical="center"/>
    </xf>
    <xf numFmtId="0" fontId="3" fillId="4" borderId="154" xfId="4" applyFont="1" applyFill="1" applyBorder="1">
      <alignment vertical="center"/>
    </xf>
    <xf numFmtId="0" fontId="3" fillId="4" borderId="155" xfId="4" applyFont="1" applyFill="1" applyBorder="1">
      <alignment vertical="center"/>
    </xf>
    <xf numFmtId="0" fontId="3" fillId="4" borderId="14" xfId="4" applyFont="1" applyFill="1" applyBorder="1">
      <alignment vertical="center"/>
    </xf>
    <xf numFmtId="0" fontId="3" fillId="4" borderId="15" xfId="4" applyFont="1" applyFill="1" applyBorder="1">
      <alignment vertical="center"/>
    </xf>
    <xf numFmtId="0" fontId="3" fillId="4" borderId="25" xfId="4" applyFont="1" applyFill="1" applyBorder="1">
      <alignment vertical="center"/>
    </xf>
    <xf numFmtId="0" fontId="5" fillId="0" borderId="0" xfId="4" applyFont="1" applyAlignment="1">
      <alignment vertical="center" wrapText="1"/>
    </xf>
    <xf numFmtId="0" fontId="3" fillId="4" borderId="16" xfId="4" applyFont="1" applyFill="1" applyBorder="1">
      <alignment vertical="center"/>
    </xf>
    <xf numFmtId="0" fontId="3" fillId="4" borderId="12" xfId="4" applyFont="1" applyFill="1" applyBorder="1">
      <alignment vertical="center"/>
    </xf>
    <xf numFmtId="0" fontId="3" fillId="4" borderId="26" xfId="4" applyFont="1" applyFill="1" applyBorder="1">
      <alignment vertical="center"/>
    </xf>
    <xf numFmtId="0" fontId="42" fillId="0" borderId="0" xfId="13" applyFont="1">
      <alignment vertical="center"/>
    </xf>
    <xf numFmtId="0" fontId="3" fillId="4" borderId="45" xfId="4" applyFont="1" applyFill="1" applyBorder="1">
      <alignment vertical="center"/>
    </xf>
    <xf numFmtId="0" fontId="3" fillId="4" borderId="62" xfId="4" applyFont="1" applyFill="1" applyBorder="1">
      <alignment vertical="center"/>
    </xf>
    <xf numFmtId="0" fontId="3" fillId="4" borderId="215" xfId="4" applyFont="1" applyFill="1" applyBorder="1">
      <alignment vertical="center"/>
    </xf>
    <xf numFmtId="0" fontId="3" fillId="4" borderId="19" xfId="4" applyFont="1" applyFill="1" applyBorder="1">
      <alignment vertical="center"/>
    </xf>
    <xf numFmtId="195" fontId="5" fillId="0" borderId="0" xfId="4" applyNumberFormat="1" applyFont="1">
      <alignment vertical="center"/>
    </xf>
    <xf numFmtId="0" fontId="3" fillId="4" borderId="21" xfId="4" applyFont="1" applyFill="1" applyBorder="1">
      <alignment vertical="center"/>
    </xf>
    <xf numFmtId="0" fontId="46" fillId="0" borderId="0" xfId="13" applyFont="1">
      <alignment vertical="center"/>
    </xf>
    <xf numFmtId="0" fontId="3" fillId="4" borderId="17" xfId="4" applyFont="1" applyFill="1" applyBorder="1">
      <alignment vertical="center"/>
    </xf>
    <xf numFmtId="0" fontId="3" fillId="4" borderId="18" xfId="4" applyFont="1" applyFill="1" applyBorder="1">
      <alignment vertical="center"/>
    </xf>
    <xf numFmtId="0" fontId="3" fillId="4" borderId="27" xfId="4" applyFont="1" applyFill="1" applyBorder="1">
      <alignment vertical="center"/>
    </xf>
    <xf numFmtId="0" fontId="3" fillId="4" borderId="23" xfId="4" applyFont="1" applyFill="1" applyBorder="1">
      <alignment vertical="center"/>
    </xf>
    <xf numFmtId="0" fontId="3" fillId="4" borderId="47" xfId="4" applyFont="1" applyFill="1" applyBorder="1">
      <alignment vertical="center"/>
    </xf>
    <xf numFmtId="0" fontId="3" fillId="4" borderId="59" xfId="4" applyFont="1" applyFill="1" applyBorder="1">
      <alignment vertical="center"/>
    </xf>
    <xf numFmtId="0" fontId="3" fillId="4" borderId="73" xfId="4" applyFont="1" applyFill="1" applyBorder="1">
      <alignment vertical="center"/>
    </xf>
    <xf numFmtId="0" fontId="11" fillId="0" borderId="219" xfId="4" applyFont="1" applyBorder="1">
      <alignment vertical="center"/>
    </xf>
    <xf numFmtId="0" fontId="11" fillId="0" borderId="217" xfId="4" applyFont="1" applyBorder="1">
      <alignment vertical="center"/>
    </xf>
    <xf numFmtId="0" fontId="11" fillId="0" borderId="30" xfId="4" applyFont="1" applyBorder="1">
      <alignment vertical="center"/>
    </xf>
    <xf numFmtId="0" fontId="3" fillId="0" borderId="219" xfId="4" applyFont="1" applyBorder="1" applyAlignment="1">
      <alignment vertical="center" shrinkToFit="1"/>
    </xf>
    <xf numFmtId="0" fontId="3" fillId="0" borderId="154" xfId="4" applyFont="1" applyBorder="1" applyAlignment="1">
      <alignment vertical="center" shrinkToFit="1"/>
    </xf>
    <xf numFmtId="0" fontId="3" fillId="0" borderId="155" xfId="4" applyFont="1" applyBorder="1" applyAlignment="1">
      <alignment vertical="center" shrinkToFit="1"/>
    </xf>
    <xf numFmtId="0" fontId="5" fillId="0" borderId="35" xfId="4" applyFont="1" applyBorder="1">
      <alignment vertical="center"/>
    </xf>
    <xf numFmtId="0" fontId="5" fillId="0" borderId="10" xfId="4" applyFont="1" applyBorder="1">
      <alignment vertical="center"/>
    </xf>
    <xf numFmtId="0" fontId="5" fillId="0" borderId="29" xfId="4" applyFont="1" applyBorder="1">
      <alignment vertical="center"/>
    </xf>
    <xf numFmtId="0" fontId="5" fillId="0" borderId="29" xfId="4" applyFont="1" applyBorder="1" applyAlignment="1">
      <alignment horizontal="center" vertical="center"/>
    </xf>
    <xf numFmtId="0" fontId="5" fillId="0" borderId="9" xfId="4" applyFont="1" applyBorder="1" applyAlignment="1">
      <alignment horizontal="center" vertical="center"/>
    </xf>
    <xf numFmtId="0" fontId="5" fillId="0" borderId="43" xfId="4" applyFont="1" applyBorder="1" applyAlignment="1">
      <alignment vertical="center" shrinkToFit="1"/>
    </xf>
    <xf numFmtId="0" fontId="3" fillId="4" borderId="6" xfId="4" applyFont="1" applyFill="1" applyBorder="1">
      <alignment vertical="center"/>
    </xf>
    <xf numFmtId="0" fontId="5" fillId="4" borderId="26" xfId="4" applyFont="1" applyFill="1" applyBorder="1">
      <alignment vertical="center"/>
    </xf>
    <xf numFmtId="191" fontId="7" fillId="0" borderId="225" xfId="4" applyNumberFormat="1" applyFont="1" applyBorder="1">
      <alignment vertical="center"/>
    </xf>
    <xf numFmtId="189" fontId="12" fillId="0" borderId="225" xfId="4" applyNumberFormat="1" applyFont="1" applyBorder="1" applyAlignment="1">
      <alignment horizontal="center" vertical="center"/>
    </xf>
    <xf numFmtId="190" fontId="5" fillId="0" borderId="225" xfId="4" applyNumberFormat="1" applyFont="1" applyBorder="1" applyAlignment="1">
      <alignment horizontal="center" vertical="center"/>
    </xf>
    <xf numFmtId="0" fontId="5" fillId="0" borderId="225" xfId="4" applyFont="1" applyBorder="1" applyAlignment="1">
      <alignment horizontal="center" vertical="center"/>
    </xf>
    <xf numFmtId="190" fontId="5" fillId="0" borderId="225" xfId="4" applyNumberFormat="1" applyFont="1" applyBorder="1">
      <alignment vertical="center"/>
    </xf>
    <xf numFmtId="189" fontId="12" fillId="0" borderId="225" xfId="4" applyNumberFormat="1" applyFont="1" applyBorder="1">
      <alignment vertical="center"/>
    </xf>
    <xf numFmtId="0" fontId="109" fillId="0" borderId="0" xfId="13" applyFont="1">
      <alignment vertical="center"/>
    </xf>
    <xf numFmtId="0" fontId="109" fillId="0" borderId="0" xfId="13" applyFont="1" applyProtection="1">
      <alignment vertical="center"/>
      <protection locked="0"/>
    </xf>
    <xf numFmtId="0" fontId="116" fillId="0" borderId="0" xfId="13" applyFont="1" applyAlignment="1">
      <alignment horizontal="left" vertical="center"/>
    </xf>
    <xf numFmtId="0" fontId="34" fillId="0" borderId="0" xfId="13" applyFont="1">
      <alignment vertical="center"/>
    </xf>
    <xf numFmtId="0" fontId="18" fillId="0" borderId="0" xfId="13" applyFont="1" applyAlignment="1">
      <alignment horizontal="center" vertical="center"/>
    </xf>
    <xf numFmtId="0" fontId="117" fillId="0" borderId="0" xfId="13" applyFont="1">
      <alignment vertical="center"/>
    </xf>
    <xf numFmtId="178" fontId="117" fillId="0" borderId="0" xfId="13" applyNumberFormat="1" applyFont="1">
      <alignment vertical="center"/>
    </xf>
    <xf numFmtId="0" fontId="41" fillId="0" borderId="0" xfId="13" applyFont="1" applyAlignment="1">
      <alignment horizontal="left" vertical="center"/>
    </xf>
    <xf numFmtId="0" fontId="18" fillId="0" borderId="0" xfId="13" applyFont="1" applyAlignment="1">
      <alignment vertical="center" shrinkToFit="1"/>
    </xf>
    <xf numFmtId="196" fontId="117" fillId="0" borderId="0" xfId="13" applyNumberFormat="1" applyFont="1" applyAlignment="1">
      <alignment horizontal="right" vertical="center" shrinkToFit="1"/>
    </xf>
    <xf numFmtId="0" fontId="109" fillId="0" borderId="0" xfId="13" applyFont="1" applyAlignment="1">
      <alignment horizontal="center" vertical="center"/>
    </xf>
    <xf numFmtId="0" fontId="109" fillId="0" borderId="0" xfId="13" applyFont="1" applyAlignment="1">
      <alignment horizontal="center" vertical="center" shrinkToFit="1"/>
    </xf>
    <xf numFmtId="0" fontId="41" fillId="0" borderId="0" xfId="13" applyFont="1">
      <alignment vertical="center"/>
    </xf>
    <xf numFmtId="0" fontId="120" fillId="0" borderId="0" xfId="13" applyFont="1">
      <alignment vertical="center"/>
    </xf>
    <xf numFmtId="0" fontId="122" fillId="0" borderId="0" xfId="13" applyFont="1" applyAlignment="1">
      <alignment horizontal="right" vertical="center"/>
    </xf>
    <xf numFmtId="0" fontId="5" fillId="0" borderId="0" xfId="3" applyFont="1">
      <alignment vertical="center"/>
    </xf>
    <xf numFmtId="0" fontId="0" fillId="0" borderId="0" xfId="3" applyFont="1">
      <alignment vertical="center"/>
    </xf>
    <xf numFmtId="0" fontId="0" fillId="0" borderId="0" xfId="3" applyFont="1" applyAlignment="1">
      <alignment horizontal="right" vertical="center"/>
    </xf>
    <xf numFmtId="0" fontId="123" fillId="0" borderId="0" xfId="3" applyFont="1">
      <alignment vertical="center"/>
    </xf>
    <xf numFmtId="0" fontId="0" fillId="0" borderId="12" xfId="3" applyFont="1" applyBorder="1" applyAlignment="1">
      <alignment horizontal="distributed" vertical="center"/>
    </xf>
    <xf numFmtId="0" fontId="0" fillId="0" borderId="62" xfId="3" applyFont="1" applyBorder="1" applyAlignment="1">
      <alignment horizontal="distributed" vertical="center"/>
    </xf>
    <xf numFmtId="0" fontId="0" fillId="0" borderId="12" xfId="3" applyFont="1" applyBorder="1" applyAlignment="1">
      <alignment horizontal="center" vertical="center"/>
    </xf>
    <xf numFmtId="0" fontId="0" fillId="0" borderId="18" xfId="3" applyFont="1" applyBorder="1" applyAlignment="1">
      <alignment horizontal="center" vertical="center"/>
    </xf>
    <xf numFmtId="0" fontId="12" fillId="0" borderId="0" xfId="3" applyFont="1">
      <alignment vertical="center"/>
    </xf>
    <xf numFmtId="0" fontId="123" fillId="0" borderId="0" xfId="4" applyFont="1" applyFill="1">
      <alignment vertical="center"/>
    </xf>
    <xf numFmtId="0" fontId="6" fillId="0" borderId="0" xfId="15" applyFont="1">
      <alignment vertical="center"/>
    </xf>
    <xf numFmtId="0" fontId="6" fillId="0" borderId="0" xfId="15">
      <alignment vertical="center"/>
    </xf>
    <xf numFmtId="0" fontId="124" fillId="0" borderId="0" xfId="15" applyFont="1" applyBorder="1" applyAlignment="1">
      <alignment horizontal="center" vertical="center"/>
    </xf>
    <xf numFmtId="0" fontId="0" fillId="0" borderId="0" xfId="15" applyFont="1">
      <alignment vertical="center"/>
    </xf>
    <xf numFmtId="0" fontId="123" fillId="0" borderId="0" xfId="15" applyFont="1" applyBorder="1" applyAlignment="1">
      <alignment horizontal="center" vertical="center" wrapText="1" shrinkToFit="1"/>
    </xf>
    <xf numFmtId="0" fontId="6" fillId="0" borderId="0" xfId="15" applyFont="1" applyFill="1" applyBorder="1" applyAlignment="1">
      <alignment horizontal="center" vertical="center"/>
    </xf>
    <xf numFmtId="0" fontId="123" fillId="0" borderId="76" xfId="15" applyFont="1" applyBorder="1" applyAlignment="1">
      <alignment horizontal="center" vertical="center" wrapText="1" shrinkToFit="1"/>
    </xf>
    <xf numFmtId="0" fontId="123" fillId="0" borderId="78" xfId="15" applyFont="1" applyBorder="1" applyAlignment="1">
      <alignment horizontal="center" vertical="center" wrapText="1" shrinkToFit="1"/>
    </xf>
    <xf numFmtId="0" fontId="123" fillId="0" borderId="35" xfId="15" applyFont="1" applyBorder="1" applyAlignment="1">
      <alignment horizontal="center" vertical="center"/>
    </xf>
    <xf numFmtId="0" fontId="125" fillId="0" borderId="0" xfId="15" applyFont="1" applyFill="1" applyBorder="1" applyAlignment="1">
      <alignment horizontal="center" vertical="center"/>
    </xf>
    <xf numFmtId="0" fontId="125" fillId="0" borderId="0" xfId="15" applyFont="1" applyFill="1" applyBorder="1" applyAlignment="1">
      <alignment horizontal="left" vertical="center"/>
    </xf>
    <xf numFmtId="0" fontId="127" fillId="0" borderId="0" xfId="15" applyFont="1" applyFill="1" applyBorder="1" applyAlignment="1">
      <alignment horizontal="center" vertical="center"/>
    </xf>
    <xf numFmtId="0" fontId="6" fillId="0" borderId="83" xfId="15" applyFont="1" applyBorder="1">
      <alignment vertical="center"/>
    </xf>
    <xf numFmtId="0" fontId="6" fillId="0" borderId="89" xfId="15" applyFont="1" applyBorder="1">
      <alignment vertical="center"/>
    </xf>
    <xf numFmtId="0" fontId="6" fillId="0" borderId="81" xfId="15" applyFont="1" applyBorder="1">
      <alignment vertical="center"/>
    </xf>
    <xf numFmtId="0" fontId="6" fillId="0" borderId="245" xfId="15" applyFont="1" applyBorder="1">
      <alignment vertical="center"/>
    </xf>
    <xf numFmtId="0" fontId="129" fillId="0" borderId="0" xfId="1" applyFont="1">
      <alignment vertical="center"/>
    </xf>
    <xf numFmtId="0" fontId="129" fillId="0" borderId="0" xfId="1" applyFont="1" applyAlignment="1">
      <alignment horizontal="right" vertical="center"/>
    </xf>
    <xf numFmtId="0" fontId="98" fillId="0" borderId="0" xfId="1" applyFont="1" applyBorder="1" applyAlignment="1">
      <alignment horizontal="center" vertical="center"/>
    </xf>
    <xf numFmtId="0" fontId="129" fillId="0" borderId="2" xfId="1" applyFont="1" applyBorder="1" applyAlignment="1">
      <alignment horizontal="center" vertical="center"/>
    </xf>
    <xf numFmtId="0" fontId="130" fillId="0" borderId="247" xfId="1" applyFont="1" applyBorder="1" applyAlignment="1">
      <alignment vertical="center" wrapText="1"/>
    </xf>
    <xf numFmtId="0" fontId="130" fillId="0" borderId="116" xfId="1" applyFont="1" applyBorder="1" applyAlignment="1">
      <alignment vertical="center" wrapText="1"/>
    </xf>
    <xf numFmtId="0" fontId="130" fillId="0" borderId="248" xfId="1" applyFont="1" applyBorder="1" applyAlignment="1">
      <alignment vertical="center" wrapText="1"/>
    </xf>
    <xf numFmtId="0" fontId="130" fillId="0" borderId="251" xfId="1" applyFont="1" applyBorder="1" applyAlignment="1">
      <alignment vertical="center" wrapText="1"/>
    </xf>
    <xf numFmtId="0" fontId="132" fillId="0" borderId="0" xfId="1" applyFont="1" applyAlignment="1">
      <alignment vertical="center"/>
    </xf>
    <xf numFmtId="10" fontId="66" fillId="0" borderId="62" xfId="3" applyNumberFormat="1" applyFont="1" applyBorder="1" applyAlignment="1">
      <alignment horizontal="center" vertical="center"/>
    </xf>
    <xf numFmtId="0" fontId="66" fillId="0" borderId="215" xfId="3" applyFont="1" applyBorder="1" applyAlignment="1">
      <alignment horizontal="center" vertical="center"/>
    </xf>
    <xf numFmtId="0" fontId="64" fillId="0" borderId="253" xfId="3" applyFont="1" applyBorder="1">
      <alignment vertical="center"/>
    </xf>
    <xf numFmtId="0" fontId="66" fillId="0" borderId="254" xfId="3" applyFont="1" applyBorder="1" applyAlignment="1">
      <alignment horizontal="center" vertical="center"/>
    </xf>
    <xf numFmtId="0" fontId="66" fillId="0" borderId="255" xfId="3" applyFont="1" applyBorder="1" applyAlignment="1">
      <alignment horizontal="center" vertical="center"/>
    </xf>
    <xf numFmtId="0" fontId="66" fillId="0" borderId="12" xfId="3" applyFont="1" applyBorder="1" applyAlignment="1">
      <alignment vertical="center"/>
    </xf>
    <xf numFmtId="0" fontId="66" fillId="0" borderId="26" xfId="3" applyFont="1" applyBorder="1" applyAlignment="1">
      <alignment vertical="center"/>
    </xf>
    <xf numFmtId="0" fontId="64" fillId="0" borderId="12" xfId="3" applyFont="1" applyBorder="1" applyAlignment="1">
      <alignment vertical="center"/>
    </xf>
    <xf numFmtId="0" fontId="64" fillId="0" borderId="26" xfId="3" applyFont="1" applyBorder="1" applyAlignment="1">
      <alignment vertical="center"/>
    </xf>
    <xf numFmtId="0" fontId="64" fillId="0" borderId="18" xfId="3" applyFont="1" applyBorder="1" applyAlignment="1">
      <alignment vertical="center"/>
    </xf>
    <xf numFmtId="0" fontId="64" fillId="0" borderId="27" xfId="3" applyFont="1" applyBorder="1" applyAlignment="1">
      <alignment vertical="center"/>
    </xf>
    <xf numFmtId="0" fontId="61" fillId="0" borderId="0" xfId="3" applyFont="1">
      <alignment vertical="center"/>
    </xf>
    <xf numFmtId="0" fontId="6" fillId="0" borderId="0" xfId="3" applyAlignment="1">
      <alignment horizontal="right" vertical="center"/>
    </xf>
    <xf numFmtId="0" fontId="99" fillId="0" borderId="60" xfId="3" applyFont="1" applyBorder="1" applyAlignment="1">
      <alignment horizontal="center" vertical="center"/>
    </xf>
    <xf numFmtId="0" fontId="99" fillId="0" borderId="60" xfId="3" applyFont="1" applyBorder="1" applyAlignment="1">
      <alignment horizontal="left" vertical="center"/>
    </xf>
    <xf numFmtId="0" fontId="99" fillId="0" borderId="21" xfId="3" applyFont="1" applyBorder="1" applyAlignment="1">
      <alignment horizontal="center" vertical="center"/>
    </xf>
    <xf numFmtId="0" fontId="99" fillId="0" borderId="5" xfId="3" applyFont="1" applyBorder="1" applyAlignment="1">
      <alignment horizontal="center" vertical="center" wrapText="1" justifyLastLine="1"/>
    </xf>
    <xf numFmtId="0" fontId="99" fillId="0" borderId="256" xfId="3" applyFont="1" applyBorder="1" applyAlignment="1">
      <alignment horizontal="left" vertical="center" wrapText="1" justifyLastLine="1"/>
    </xf>
    <xf numFmtId="0" fontId="99" fillId="0" borderId="257" xfId="3" applyFont="1" applyBorder="1" applyAlignment="1">
      <alignment horizontal="left" vertical="center" wrapText="1" justifyLastLine="1"/>
    </xf>
    <xf numFmtId="0" fontId="99" fillId="0" borderId="259" xfId="3" applyFont="1" applyBorder="1" applyAlignment="1">
      <alignment horizontal="left" vertical="center" wrapText="1" justifyLastLine="1"/>
    </xf>
    <xf numFmtId="0" fontId="99" fillId="0" borderId="260" xfId="3" applyFont="1" applyBorder="1" applyAlignment="1">
      <alignment horizontal="left" vertical="center" wrapText="1" justifyLastLine="1"/>
    </xf>
    <xf numFmtId="0" fontId="99" fillId="0" borderId="225" xfId="3" applyFont="1" applyBorder="1">
      <alignment vertical="center"/>
    </xf>
    <xf numFmtId="0" fontId="99" fillId="0" borderId="12" xfId="3" applyFont="1" applyBorder="1" applyAlignment="1">
      <alignment horizontal="center" vertical="center" wrapText="1" justifyLastLine="1"/>
    </xf>
    <xf numFmtId="0" fontId="99" fillId="0" borderId="12" xfId="3" applyFont="1" applyBorder="1">
      <alignment vertical="center"/>
    </xf>
    <xf numFmtId="0" fontId="99" fillId="0" borderId="126" xfId="3" applyFont="1" applyBorder="1" applyAlignment="1">
      <alignment horizontal="center" vertical="center"/>
    </xf>
    <xf numFmtId="0" fontId="99" fillId="0" borderId="126" xfId="3" applyFont="1" applyBorder="1">
      <alignment vertical="center"/>
    </xf>
    <xf numFmtId="0" fontId="99" fillId="0" borderId="59" xfId="3" applyFont="1" applyBorder="1" applyAlignment="1">
      <alignment horizontal="center" vertical="center" justifyLastLine="1"/>
    </xf>
    <xf numFmtId="0" fontId="99" fillId="0" borderId="59" xfId="3" applyFont="1" applyBorder="1" applyAlignment="1">
      <alignment vertical="center" justifyLastLine="1"/>
    </xf>
    <xf numFmtId="0" fontId="99" fillId="0" borderId="0" xfId="3" applyFont="1" applyAlignment="1">
      <alignment horizontal="center" vertical="center" justifyLastLine="1"/>
    </xf>
    <xf numFmtId="0" fontId="99" fillId="0" borderId="0" xfId="3" applyFont="1" applyAlignment="1">
      <alignment vertical="center" justifyLastLine="1"/>
    </xf>
    <xf numFmtId="0" fontId="99" fillId="0" borderId="0" xfId="3" applyFont="1" applyAlignment="1">
      <alignment vertical="top"/>
    </xf>
    <xf numFmtId="0" fontId="99" fillId="0" borderId="0" xfId="3" applyFont="1" applyAlignment="1">
      <alignment horizontal="left" vertical="top" justifyLastLine="1"/>
    </xf>
    <xf numFmtId="0" fontId="99" fillId="0" borderId="0" xfId="3" applyFont="1" applyAlignment="1">
      <alignment horizontal="center" vertical="top"/>
    </xf>
    <xf numFmtId="0" fontId="99" fillId="0" borderId="0" xfId="3" applyFont="1" applyAlignment="1">
      <alignment vertical="top" justifyLastLine="1"/>
    </xf>
    <xf numFmtId="0" fontId="99" fillId="0" borderId="4" xfId="3" applyFont="1" applyBorder="1" applyAlignment="1">
      <alignment vertical="top"/>
    </xf>
    <xf numFmtId="0" fontId="6" fillId="0" borderId="0" xfId="3" applyAlignment="1">
      <alignment vertical="top"/>
    </xf>
    <xf numFmtId="0" fontId="99" fillId="0" borderId="0" xfId="3" applyFont="1" applyAlignment="1">
      <alignment horizontal="right" vertical="top" justifyLastLine="1"/>
    </xf>
    <xf numFmtId="0" fontId="99" fillId="0" borderId="225" xfId="3" applyFont="1" applyBorder="1" applyAlignment="1">
      <alignment horizontal="right" vertical="center" justifyLastLine="1"/>
    </xf>
    <xf numFmtId="0" fontId="99" fillId="0" borderId="225" xfId="3" applyFont="1" applyBorder="1" applyAlignment="1">
      <alignment horizontal="center" vertical="center"/>
    </xf>
    <xf numFmtId="0" fontId="99" fillId="0" borderId="225" xfId="3" applyFont="1" applyBorder="1" applyAlignment="1">
      <alignment vertical="center" justifyLastLine="1"/>
    </xf>
    <xf numFmtId="0" fontId="61" fillId="0" borderId="0" xfId="5" applyFont="1">
      <alignment vertical="center"/>
    </xf>
    <xf numFmtId="0" fontId="136" fillId="0" borderId="0" xfId="5" applyFont="1">
      <alignment vertical="center"/>
    </xf>
    <xf numFmtId="0" fontId="17" fillId="0" borderId="0" xfId="5">
      <alignment vertical="center"/>
    </xf>
    <xf numFmtId="0" fontId="17" fillId="0" borderId="0" xfId="5" applyAlignment="1">
      <alignment horizontal="right" vertical="center"/>
    </xf>
    <xf numFmtId="0" fontId="17" fillId="0" borderId="0" xfId="5" applyAlignment="1">
      <alignment vertical="center"/>
    </xf>
    <xf numFmtId="0" fontId="61" fillId="0" borderId="0" xfId="5" applyFont="1" applyBorder="1" applyAlignment="1">
      <alignment horizontal="center" vertical="center"/>
    </xf>
    <xf numFmtId="0" fontId="6" fillId="0" borderId="22" xfId="5" applyFont="1" applyBorder="1" applyAlignment="1">
      <alignment horizontal="center" vertical="center"/>
    </xf>
    <xf numFmtId="0" fontId="17" fillId="0" borderId="12" xfId="5" applyBorder="1" applyAlignment="1">
      <alignment horizontal="left" vertical="center" wrapText="1"/>
    </xf>
    <xf numFmtId="0" fontId="17" fillId="0" borderId="59" xfId="5" applyBorder="1" applyAlignment="1">
      <alignment horizontal="left" vertical="center" wrapText="1"/>
    </xf>
    <xf numFmtId="0" fontId="8" fillId="0" borderId="0" xfId="5" applyFont="1">
      <alignment vertical="center"/>
    </xf>
    <xf numFmtId="0" fontId="15" fillId="0" borderId="0" xfId="5" applyFont="1">
      <alignment vertical="center"/>
    </xf>
    <xf numFmtId="0" fontId="8" fillId="0" borderId="0" xfId="5" applyFont="1" applyAlignment="1">
      <alignment horizontal="left" vertical="center"/>
    </xf>
    <xf numFmtId="0" fontId="24" fillId="0" borderId="0" xfId="1" applyFont="1" applyBorder="1" applyAlignment="1">
      <alignment horizontal="left" vertical="center"/>
    </xf>
    <xf numFmtId="0" fontId="24" fillId="0" borderId="0" xfId="1" applyFont="1" applyBorder="1" applyAlignment="1">
      <alignment horizontal="center" vertical="center"/>
    </xf>
    <xf numFmtId="0" fontId="24" fillId="0" borderId="0" xfId="1" applyNumberFormat="1" applyFont="1" applyBorder="1" applyAlignment="1">
      <alignment horizontal="center" vertical="center"/>
    </xf>
    <xf numFmtId="0" fontId="24" fillId="0" borderId="0" xfId="1" applyFont="1" applyAlignment="1">
      <alignment horizontal="right" vertical="center"/>
    </xf>
    <xf numFmtId="0" fontId="24" fillId="0" borderId="0" xfId="1" applyFont="1" applyAlignment="1">
      <alignment horizontal="center" vertical="center"/>
    </xf>
    <xf numFmtId="0" fontId="25" fillId="0" borderId="0" xfId="1" applyFont="1" applyAlignment="1">
      <alignment horizontal="center" vertical="center" wrapText="1"/>
    </xf>
    <xf numFmtId="0" fontId="25" fillId="0" borderId="0" xfId="1" applyFont="1" applyAlignment="1">
      <alignment horizontal="center" vertical="center"/>
    </xf>
    <xf numFmtId="0" fontId="24" fillId="0" borderId="22" xfId="1" applyFont="1" applyBorder="1" applyAlignment="1">
      <alignment horizontal="center" vertical="center"/>
    </xf>
    <xf numFmtId="0" fontId="24" fillId="0" borderId="60" xfId="1" applyFont="1" applyBorder="1" applyAlignment="1">
      <alignment horizontal="center" vertical="center"/>
    </xf>
    <xf numFmtId="0" fontId="24" fillId="0" borderId="21" xfId="1" applyFont="1" applyBorder="1" applyAlignment="1">
      <alignment horizontal="center" vertical="center"/>
    </xf>
    <xf numFmtId="0" fontId="24" fillId="0" borderId="3" xfId="1" applyFont="1" applyBorder="1" applyAlignment="1">
      <alignment horizontal="center" vertical="center" textRotation="255" wrapText="1"/>
    </xf>
    <xf numFmtId="0" fontId="24" fillId="0" borderId="1" xfId="1" applyFont="1" applyBorder="1" applyAlignment="1">
      <alignment horizontal="center" vertical="center" textRotation="255" wrapText="1"/>
    </xf>
    <xf numFmtId="0" fontId="24" fillId="0" borderId="5" xfId="1" applyFont="1" applyBorder="1" applyAlignment="1">
      <alignment horizontal="center" vertical="center" textRotation="255" wrapText="1"/>
    </xf>
    <xf numFmtId="0" fontId="24" fillId="0" borderId="4" xfId="1" applyFont="1" applyBorder="1" applyAlignment="1">
      <alignment horizontal="center" vertical="center" textRotation="255" wrapText="1"/>
    </xf>
    <xf numFmtId="0" fontId="24" fillId="0" borderId="8" xfId="1" applyFont="1" applyBorder="1" applyAlignment="1">
      <alignment horizontal="center" vertical="center" textRotation="255" wrapText="1"/>
    </xf>
    <xf numFmtId="0" fontId="24" fillId="0" borderId="6" xfId="1" applyFont="1" applyBorder="1" applyAlignment="1">
      <alignment horizontal="center" vertical="center" textRotation="255" wrapText="1"/>
    </xf>
    <xf numFmtId="0" fontId="24" fillId="0" borderId="3" xfId="1" applyNumberFormat="1" applyFont="1" applyBorder="1" applyAlignment="1">
      <alignment horizontal="center" vertical="center" textRotation="255" wrapText="1"/>
    </xf>
    <xf numFmtId="0" fontId="24" fillId="0" borderId="1" xfId="1" applyNumberFormat="1" applyFont="1" applyBorder="1" applyAlignment="1">
      <alignment horizontal="center" vertical="center" textRotation="255" wrapText="1"/>
    </xf>
    <xf numFmtId="0" fontId="24" fillId="0" borderId="5" xfId="1" applyNumberFormat="1" applyFont="1" applyBorder="1" applyAlignment="1">
      <alignment horizontal="center" vertical="center" textRotation="255" wrapText="1"/>
    </xf>
    <xf numFmtId="0" fontId="24" fillId="0" borderId="4" xfId="1" applyNumberFormat="1" applyFont="1" applyBorder="1" applyAlignment="1">
      <alignment horizontal="center" vertical="center" textRotation="255" wrapText="1"/>
    </xf>
    <xf numFmtId="0" fontId="24" fillId="0" borderId="8" xfId="1" applyNumberFormat="1" applyFont="1" applyBorder="1" applyAlignment="1">
      <alignment horizontal="center" vertical="center" textRotation="255" wrapText="1"/>
    </xf>
    <xf numFmtId="0" fontId="24" fillId="0" borderId="6" xfId="1" applyNumberFormat="1" applyFont="1" applyBorder="1" applyAlignment="1">
      <alignment horizontal="center" vertical="center" textRotation="255" wrapText="1"/>
    </xf>
    <xf numFmtId="0" fontId="24" fillId="0" borderId="0" xfId="1" applyFont="1" applyFill="1" applyBorder="1" applyAlignment="1">
      <alignment horizontal="center" vertical="center"/>
    </xf>
    <xf numFmtId="0" fontId="24" fillId="0" borderId="3" xfId="1" applyFont="1" applyBorder="1" applyAlignment="1">
      <alignment horizontal="center" vertical="center" textRotation="255" shrinkToFit="1"/>
    </xf>
    <xf numFmtId="0" fontId="24" fillId="0" borderId="1" xfId="1" applyFont="1" applyBorder="1" applyAlignment="1">
      <alignment horizontal="center" vertical="center" textRotation="255" shrinkToFit="1"/>
    </xf>
    <xf numFmtId="0" fontId="24" fillId="0" borderId="5" xfId="1" applyFont="1" applyBorder="1" applyAlignment="1">
      <alignment horizontal="center" vertical="center" textRotation="255" shrinkToFit="1"/>
    </xf>
    <xf numFmtId="0" fontId="24" fillId="0" borderId="4" xfId="1" applyFont="1" applyBorder="1" applyAlignment="1">
      <alignment horizontal="center" vertical="center" textRotation="255" shrinkToFit="1"/>
    </xf>
    <xf numFmtId="0" fontId="24" fillId="0" borderId="8" xfId="1" applyFont="1" applyBorder="1" applyAlignment="1">
      <alignment horizontal="center" vertical="center" textRotation="255" shrinkToFit="1"/>
    </xf>
    <xf numFmtId="0" fontId="24" fillId="0" borderId="6" xfId="1" applyFont="1" applyBorder="1" applyAlignment="1">
      <alignment horizontal="center" vertical="center" textRotation="255" shrinkToFit="1"/>
    </xf>
    <xf numFmtId="0" fontId="24" fillId="0" borderId="12" xfId="1" applyFont="1" applyBorder="1" applyAlignment="1">
      <alignment horizontal="center" vertical="center"/>
    </xf>
    <xf numFmtId="0" fontId="26" fillId="0" borderId="3" xfId="1" applyFont="1" applyBorder="1" applyAlignment="1">
      <alignment horizontal="center" vertical="center"/>
    </xf>
    <xf numFmtId="0" fontId="26" fillId="0" borderId="2" xfId="1" applyFont="1" applyBorder="1" applyAlignment="1">
      <alignment horizontal="center" vertical="center"/>
    </xf>
    <xf numFmtId="0" fontId="26" fillId="0" borderId="1" xfId="1" applyFont="1" applyBorder="1" applyAlignment="1">
      <alignment horizontal="center" vertical="center"/>
    </xf>
    <xf numFmtId="0" fontId="27" fillId="0" borderId="8" xfId="1" applyFont="1" applyBorder="1" applyAlignment="1">
      <alignment horizontal="center" vertical="center"/>
    </xf>
    <xf numFmtId="0" fontId="27" fillId="0" borderId="7" xfId="1" applyFont="1" applyBorder="1" applyAlignment="1">
      <alignment horizontal="center" vertical="center"/>
    </xf>
    <xf numFmtId="0" fontId="27" fillId="0" borderId="6" xfId="1" applyFont="1" applyBorder="1" applyAlignment="1">
      <alignment horizontal="center" vertical="center"/>
    </xf>
    <xf numFmtId="0" fontId="26" fillId="0" borderId="12" xfId="1" applyFont="1" applyBorder="1" applyAlignment="1">
      <alignment horizontal="center" vertical="center"/>
    </xf>
    <xf numFmtId="0" fontId="24" fillId="0" borderId="3" xfId="1" applyFont="1" applyBorder="1" applyAlignment="1">
      <alignment horizontal="center" vertical="center"/>
    </xf>
    <xf numFmtId="0" fontId="24" fillId="0" borderId="2" xfId="1" applyFont="1" applyBorder="1" applyAlignment="1">
      <alignment horizontal="center" vertical="center"/>
    </xf>
    <xf numFmtId="0" fontId="24" fillId="0" borderId="1" xfId="1" applyFont="1" applyBorder="1" applyAlignment="1">
      <alignment horizontal="center" vertical="center"/>
    </xf>
    <xf numFmtId="0" fontId="24" fillId="0" borderId="8" xfId="1" applyFont="1" applyBorder="1" applyAlignment="1">
      <alignment horizontal="center" vertical="center"/>
    </xf>
    <xf numFmtId="0" fontId="24" fillId="0" borderId="7" xfId="1" applyFont="1" applyBorder="1" applyAlignment="1">
      <alignment horizontal="center" vertical="center"/>
    </xf>
    <xf numFmtId="0" fontId="24" fillId="0" borderId="6" xfId="1" applyFont="1" applyBorder="1" applyAlignment="1">
      <alignment horizontal="center" vertical="center"/>
    </xf>
    <xf numFmtId="0" fontId="24" fillId="0" borderId="62" xfId="1" applyFont="1" applyBorder="1" applyAlignment="1">
      <alignment horizontal="center" vertical="center"/>
    </xf>
    <xf numFmtId="0" fontId="24" fillId="0" borderId="59" xfId="1" applyFont="1" applyBorder="1" applyAlignment="1">
      <alignment horizontal="center" vertical="center"/>
    </xf>
    <xf numFmtId="0" fontId="26" fillId="0" borderId="12" xfId="1" applyFont="1" applyBorder="1" applyAlignment="1">
      <alignment horizontal="center" vertical="center" shrinkToFit="1"/>
    </xf>
    <xf numFmtId="0" fontId="28" fillId="0" borderId="12" xfId="1" applyFont="1" applyBorder="1" applyAlignment="1">
      <alignment horizontal="center" vertical="center"/>
    </xf>
    <xf numFmtId="0" fontId="28" fillId="0" borderId="26" xfId="1" applyFont="1" applyBorder="1" applyAlignment="1">
      <alignment horizontal="center" vertical="center"/>
    </xf>
    <xf numFmtId="0" fontId="28" fillId="0" borderId="18" xfId="1" applyFont="1" applyBorder="1" applyAlignment="1">
      <alignment horizontal="center" vertical="center"/>
    </xf>
    <xf numFmtId="0" fontId="28" fillId="0" borderId="27" xfId="1" applyFont="1" applyBorder="1" applyAlignment="1">
      <alignment horizontal="center" vertical="center"/>
    </xf>
    <xf numFmtId="0" fontId="12" fillId="0" borderId="2" xfId="1" applyFont="1" applyBorder="1" applyAlignment="1">
      <alignment horizontal="left" vertical="center" wrapText="1"/>
    </xf>
    <xf numFmtId="0" fontId="28" fillId="0" borderId="14" xfId="1" applyFont="1" applyBorder="1" applyAlignment="1">
      <alignment horizontal="center" vertical="center"/>
    </xf>
    <xf numFmtId="0" fontId="28" fillId="0" borderId="15" xfId="1" applyFont="1" applyBorder="1" applyAlignment="1">
      <alignment horizontal="center" vertical="center"/>
    </xf>
    <xf numFmtId="0" fontId="28" fillId="0" borderId="25" xfId="1" applyFont="1" applyBorder="1" applyAlignment="1">
      <alignment horizontal="center" vertical="center"/>
    </xf>
    <xf numFmtId="0" fontId="28" fillId="0" borderId="16" xfId="1" applyFont="1" applyBorder="1" applyAlignment="1">
      <alignment horizontal="center" vertical="center"/>
    </xf>
    <xf numFmtId="0" fontId="29" fillId="0" borderId="14" xfId="1" applyFont="1" applyBorder="1" applyAlignment="1">
      <alignment horizontal="center" vertical="center"/>
    </xf>
    <xf numFmtId="0" fontId="29" fillId="0" borderId="15" xfId="1" applyFont="1" applyBorder="1" applyAlignment="1">
      <alignment horizontal="center" vertical="center"/>
    </xf>
    <xf numFmtId="0" fontId="29" fillId="0" borderId="17" xfId="1" applyFont="1" applyBorder="1" applyAlignment="1">
      <alignment horizontal="center" vertical="center"/>
    </xf>
    <xf numFmtId="0" fontId="29" fillId="0" borderId="18" xfId="1" applyFont="1" applyBorder="1" applyAlignment="1">
      <alignment horizontal="center" vertical="center"/>
    </xf>
    <xf numFmtId="0" fontId="28" fillId="0" borderId="74" xfId="1" applyFont="1" applyBorder="1" applyAlignment="1">
      <alignment horizontal="center" vertical="center"/>
    </xf>
    <xf numFmtId="0" fontId="28" fillId="0" borderId="75" xfId="1" applyFont="1" applyBorder="1" applyAlignment="1">
      <alignment horizontal="center" vertical="center"/>
    </xf>
    <xf numFmtId="0" fontId="28" fillId="0" borderId="0" xfId="1" applyFont="1" applyBorder="1" applyAlignment="1">
      <alignment horizontal="center" vertical="center"/>
    </xf>
    <xf numFmtId="0" fontId="28" fillId="0" borderId="43" xfId="1" applyFont="1" applyBorder="1" applyAlignment="1">
      <alignment horizontal="center" vertical="center"/>
    </xf>
    <xf numFmtId="0" fontId="28" fillId="0" borderId="40" xfId="1" applyFont="1" applyBorder="1" applyAlignment="1">
      <alignment horizontal="center" vertical="center"/>
    </xf>
    <xf numFmtId="0" fontId="28" fillId="0" borderId="41" xfId="1" applyFont="1" applyBorder="1" applyAlignment="1">
      <alignment horizontal="center" vertical="center"/>
    </xf>
    <xf numFmtId="0" fontId="28" fillId="0" borderId="11" xfId="1" applyFont="1" applyBorder="1" applyAlignment="1">
      <alignment horizontal="center" vertical="center"/>
    </xf>
    <xf numFmtId="0" fontId="28" fillId="0" borderId="10" xfId="1" applyFont="1" applyBorder="1" applyAlignment="1">
      <alignment horizontal="center" vertical="center"/>
    </xf>
    <xf numFmtId="0" fontId="28" fillId="0" borderId="13" xfId="1" applyFont="1" applyBorder="1" applyAlignment="1">
      <alignment horizontal="center" vertical="center"/>
    </xf>
    <xf numFmtId="176" fontId="28" fillId="0" borderId="16" xfId="1" applyNumberFormat="1" applyFont="1" applyBorder="1" applyAlignment="1">
      <alignment horizontal="center" vertical="center"/>
    </xf>
    <xf numFmtId="176" fontId="28" fillId="0" borderId="12" xfId="1" applyNumberFormat="1" applyFont="1" applyBorder="1" applyAlignment="1">
      <alignment horizontal="center" vertical="center"/>
    </xf>
    <xf numFmtId="176" fontId="28" fillId="0" borderId="17" xfId="1" applyNumberFormat="1" applyFont="1" applyBorder="1" applyAlignment="1">
      <alignment horizontal="center" vertical="center"/>
    </xf>
    <xf numFmtId="176" fontId="28" fillId="0" borderId="18" xfId="1" applyNumberFormat="1" applyFont="1" applyBorder="1" applyAlignment="1">
      <alignment horizontal="center" vertical="center"/>
    </xf>
    <xf numFmtId="0" fontId="26" fillId="0" borderId="62" xfId="1" applyFont="1" applyBorder="1" applyAlignment="1">
      <alignment horizontal="center" vertical="center"/>
    </xf>
    <xf numFmtId="0" fontId="30" fillId="0" borderId="28" xfId="1" applyFont="1" applyBorder="1" applyAlignment="1">
      <alignment horizontal="center" vertical="center"/>
    </xf>
    <xf numFmtId="0" fontId="30" fillId="0" borderId="30" xfId="1" applyFont="1" applyBorder="1" applyAlignment="1">
      <alignment horizontal="center" vertical="center"/>
    </xf>
    <xf numFmtId="0" fontId="27" fillId="0" borderId="0" xfId="1" applyFont="1" applyBorder="1" applyAlignment="1">
      <alignment horizontal="left" vertical="center" wrapText="1"/>
    </xf>
    <xf numFmtId="9" fontId="24" fillId="0" borderId="0" xfId="1" applyNumberFormat="1" applyFont="1" applyBorder="1" applyAlignment="1">
      <alignment horizontal="center" vertical="center"/>
    </xf>
    <xf numFmtId="0" fontId="27" fillId="0" borderId="12" xfId="1" applyFont="1" applyBorder="1" applyAlignment="1">
      <alignment horizontal="center" vertical="center" wrapText="1"/>
    </xf>
    <xf numFmtId="0" fontId="31" fillId="0" borderId="12" xfId="1" applyFont="1" applyBorder="1" applyAlignment="1">
      <alignment horizontal="center" vertical="center"/>
    </xf>
    <xf numFmtId="0" fontId="26" fillId="0" borderId="22" xfId="1" applyFont="1" applyBorder="1" applyAlignment="1">
      <alignment horizontal="center" vertical="center"/>
    </xf>
    <xf numFmtId="0" fontId="27" fillId="0" borderId="76" xfId="1" applyFont="1" applyBorder="1" applyAlignment="1">
      <alignment horizontal="center" vertical="center" wrapText="1"/>
    </xf>
    <xf numFmtId="0" fontId="27" fillId="0" borderId="77" xfId="1" applyFont="1" applyBorder="1" applyAlignment="1">
      <alignment horizontal="center" vertical="center"/>
    </xf>
    <xf numFmtId="0" fontId="26" fillId="0" borderId="12" xfId="1" applyFont="1" applyFill="1" applyBorder="1" applyAlignment="1">
      <alignment horizontal="center" vertical="center"/>
    </xf>
    <xf numFmtId="58" fontId="26" fillId="0" borderId="3" xfId="1" applyNumberFormat="1" applyFont="1" applyFill="1" applyBorder="1" applyAlignment="1">
      <alignment horizontal="center" vertical="center"/>
    </xf>
    <xf numFmtId="0" fontId="26" fillId="0" borderId="1" xfId="1" applyFont="1" applyFill="1" applyBorder="1" applyAlignment="1">
      <alignment horizontal="center" vertical="center"/>
    </xf>
    <xf numFmtId="0" fontId="26" fillId="0" borderId="22" xfId="1" applyFont="1" applyFill="1" applyBorder="1" applyAlignment="1">
      <alignment horizontal="center" vertical="center"/>
    </xf>
    <xf numFmtId="58" fontId="26" fillId="0" borderId="78" xfId="1" applyNumberFormat="1" applyFont="1" applyFill="1" applyBorder="1" applyAlignment="1">
      <alignment horizontal="center" vertical="center"/>
    </xf>
    <xf numFmtId="0" fontId="26" fillId="0" borderId="61" xfId="1" applyFont="1" applyFill="1" applyBorder="1" applyAlignment="1">
      <alignment horizontal="center" vertical="center"/>
    </xf>
    <xf numFmtId="0" fontId="26" fillId="0" borderId="21" xfId="1" applyFont="1" applyFill="1" applyBorder="1" applyAlignment="1">
      <alignment horizontal="center" vertical="center"/>
    </xf>
    <xf numFmtId="58" fontId="26" fillId="0" borderId="22" xfId="1" applyNumberFormat="1" applyFont="1" applyFill="1" applyBorder="1" applyAlignment="1">
      <alignment horizontal="center" vertical="center"/>
    </xf>
    <xf numFmtId="58" fontId="26" fillId="0" borderId="21" xfId="1" applyNumberFormat="1" applyFont="1" applyFill="1" applyBorder="1" applyAlignment="1">
      <alignment horizontal="center" vertical="center"/>
    </xf>
    <xf numFmtId="0" fontId="26" fillId="0" borderId="60" xfId="1" applyFont="1" applyFill="1" applyBorder="1" applyAlignment="1">
      <alignment horizontal="center" vertical="center"/>
    </xf>
    <xf numFmtId="58" fontId="26" fillId="0" borderId="61" xfId="1" applyNumberFormat="1" applyFont="1" applyFill="1" applyBorder="1" applyAlignment="1">
      <alignment horizontal="center" vertical="center"/>
    </xf>
    <xf numFmtId="0" fontId="26" fillId="0" borderId="78" xfId="1" applyFont="1" applyFill="1" applyBorder="1" applyAlignment="1">
      <alignment horizontal="center" vertical="center"/>
    </xf>
    <xf numFmtId="0" fontId="26" fillId="0" borderId="16" xfId="1" applyFont="1" applyFill="1" applyBorder="1" applyAlignment="1">
      <alignment horizontal="center" vertical="center"/>
    </xf>
    <xf numFmtId="0" fontId="26" fillId="0" borderId="26" xfId="1" applyFont="1" applyFill="1" applyBorder="1" applyAlignment="1">
      <alignment horizontal="center" vertical="center"/>
    </xf>
    <xf numFmtId="0" fontId="26" fillId="0" borderId="33" xfId="1" applyFont="1" applyFill="1" applyBorder="1" applyAlignment="1">
      <alignment horizontal="center" vertical="center"/>
    </xf>
    <xf numFmtId="0" fontId="26" fillId="0" borderId="36" xfId="1" applyFont="1" applyFill="1" applyBorder="1" applyAlignment="1">
      <alignment horizontal="center" vertical="center"/>
    </xf>
    <xf numFmtId="58" fontId="26" fillId="0" borderId="12" xfId="1" applyNumberFormat="1" applyFont="1" applyFill="1" applyBorder="1" applyAlignment="1">
      <alignment horizontal="center" vertical="center"/>
    </xf>
    <xf numFmtId="0" fontId="26" fillId="0" borderId="21" xfId="1" applyNumberFormat="1" applyFont="1" applyFill="1" applyBorder="1" applyAlignment="1">
      <alignment horizontal="center" vertical="center"/>
    </xf>
    <xf numFmtId="58" fontId="26" fillId="0" borderId="12" xfId="1" applyNumberFormat="1" applyFont="1" applyFill="1" applyBorder="1" applyAlignment="1">
      <alignment horizontal="left" vertical="center"/>
    </xf>
    <xf numFmtId="0" fontId="26" fillId="0" borderId="12" xfId="1" applyFont="1" applyFill="1" applyBorder="1" applyAlignment="1">
      <alignment horizontal="left" vertical="center"/>
    </xf>
    <xf numFmtId="58" fontId="26" fillId="0" borderId="42" xfId="1" applyNumberFormat="1" applyFont="1" applyFill="1" applyBorder="1" applyAlignment="1">
      <alignment horizontal="center" vertical="center"/>
    </xf>
    <xf numFmtId="0" fontId="26" fillId="0" borderId="38" xfId="1" applyFont="1" applyFill="1" applyBorder="1" applyAlignment="1">
      <alignment horizontal="center" vertical="center"/>
    </xf>
    <xf numFmtId="58" fontId="26" fillId="0" borderId="79" xfId="1" applyNumberFormat="1" applyFont="1" applyFill="1" applyBorder="1" applyAlignment="1">
      <alignment horizontal="center" vertical="center"/>
    </xf>
    <xf numFmtId="0" fontId="26" fillId="0" borderId="80" xfId="1" applyFont="1" applyFill="1" applyBorder="1" applyAlignment="1">
      <alignment horizontal="center"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24" fillId="0" borderId="0" xfId="5" applyFont="1" applyAlignment="1">
      <alignment horizontal="center" vertical="center"/>
    </xf>
    <xf numFmtId="0" fontId="25" fillId="0" borderId="0" xfId="5" applyFont="1" applyAlignment="1">
      <alignment horizontal="center" vertical="center"/>
    </xf>
    <xf numFmtId="0" fontId="24" fillId="0" borderId="12" xfId="5" applyFont="1" applyBorder="1" applyAlignment="1">
      <alignment horizontal="center" vertical="center"/>
    </xf>
    <xf numFmtId="0" fontId="24" fillId="0" borderId="62" xfId="5" applyFont="1" applyBorder="1" applyAlignment="1">
      <alignment horizontal="center" vertical="center"/>
    </xf>
    <xf numFmtId="0" fontId="24" fillId="0" borderId="3" xfId="5" applyFont="1" applyBorder="1" applyAlignment="1">
      <alignment horizontal="center" vertical="center"/>
    </xf>
    <xf numFmtId="0" fontId="24" fillId="0" borderId="2" xfId="5" applyFont="1" applyBorder="1" applyAlignment="1">
      <alignment horizontal="center" vertical="center"/>
    </xf>
    <xf numFmtId="0" fontId="24" fillId="0" borderId="8" xfId="5" applyFont="1" applyBorder="1" applyAlignment="1">
      <alignment horizontal="center" vertical="center"/>
    </xf>
    <xf numFmtId="0" fontId="24" fillId="0" borderId="7" xfId="5" applyFont="1" applyBorder="1" applyAlignment="1">
      <alignment horizontal="center" vertical="center"/>
    </xf>
    <xf numFmtId="0" fontId="24" fillId="0" borderId="1" xfId="5" applyFont="1" applyBorder="1" applyAlignment="1">
      <alignment horizontal="center" vertical="center"/>
    </xf>
    <xf numFmtId="0" fontId="24" fillId="0" borderId="6" xfId="5" applyFont="1" applyBorder="1" applyAlignment="1">
      <alignment horizontal="center" vertical="center"/>
    </xf>
    <xf numFmtId="0" fontId="12" fillId="0" borderId="2" xfId="5" applyFont="1" applyBorder="1" applyAlignment="1">
      <alignment horizontal="left" vertical="center" wrapText="1"/>
    </xf>
    <xf numFmtId="0" fontId="24" fillId="0" borderId="3" xfId="5" applyFont="1" applyBorder="1" applyAlignment="1">
      <alignment horizontal="center" vertical="center" wrapText="1"/>
    </xf>
    <xf numFmtId="0" fontId="24" fillId="0" borderId="2" xfId="5" applyFont="1" applyBorder="1" applyAlignment="1">
      <alignment horizontal="center" vertical="center" wrapText="1"/>
    </xf>
    <xf numFmtId="0" fontId="24" fillId="0" borderId="1" xfId="5" applyFont="1" applyBorder="1" applyAlignment="1">
      <alignment horizontal="center" vertical="center" wrapText="1"/>
    </xf>
    <xf numFmtId="0" fontId="24" fillId="0" borderId="5" xfId="5" applyFont="1" applyBorder="1" applyAlignment="1">
      <alignment horizontal="center" vertical="center" wrapText="1"/>
    </xf>
    <xf numFmtId="0" fontId="24" fillId="0" borderId="0" xfId="5" applyFont="1" applyBorder="1" applyAlignment="1">
      <alignment horizontal="center" vertical="center" wrapText="1"/>
    </xf>
    <xf numFmtId="0" fontId="24" fillId="0" borderId="4" xfId="5" applyFont="1" applyBorder="1" applyAlignment="1">
      <alignment horizontal="center" vertical="center" wrapText="1"/>
    </xf>
    <xf numFmtId="0" fontId="24" fillId="0" borderId="8" xfId="5" applyFont="1" applyBorder="1" applyAlignment="1">
      <alignment horizontal="center" vertical="center" wrapText="1"/>
    </xf>
    <xf numFmtId="0" fontId="24" fillId="0" borderId="7" xfId="5" applyFont="1" applyBorder="1" applyAlignment="1">
      <alignment horizontal="center" vertical="center" wrapText="1"/>
    </xf>
    <xf numFmtId="0" fontId="24" fillId="0" borderId="6" xfId="5" applyFont="1" applyBorder="1" applyAlignment="1">
      <alignment horizontal="center" vertical="center" wrapText="1"/>
    </xf>
    <xf numFmtId="0" fontId="24" fillId="0" borderId="3" xfId="5" applyNumberFormat="1" applyFont="1" applyBorder="1" applyAlignment="1">
      <alignment horizontal="center" vertical="center" wrapText="1"/>
    </xf>
    <xf numFmtId="0" fontId="24" fillId="0" borderId="2" xfId="5" applyNumberFormat="1" applyFont="1" applyBorder="1" applyAlignment="1">
      <alignment horizontal="center" vertical="center" wrapText="1"/>
    </xf>
    <xf numFmtId="0" fontId="24" fillId="0" borderId="1" xfId="5" applyNumberFormat="1" applyFont="1" applyBorder="1" applyAlignment="1">
      <alignment horizontal="center" vertical="center" wrapText="1"/>
    </xf>
    <xf numFmtId="0" fontId="24" fillId="0" borderId="5" xfId="5" applyNumberFormat="1" applyFont="1" applyBorder="1" applyAlignment="1">
      <alignment horizontal="center" vertical="center" wrapText="1"/>
    </xf>
    <xf numFmtId="0" fontId="24" fillId="0" borderId="0" xfId="5" applyNumberFormat="1" applyFont="1" applyBorder="1" applyAlignment="1">
      <alignment horizontal="center" vertical="center" wrapText="1"/>
    </xf>
    <xf numFmtId="0" fontId="24" fillId="0" borderId="4" xfId="5" applyNumberFormat="1" applyFont="1" applyBorder="1" applyAlignment="1">
      <alignment horizontal="center" vertical="center" wrapText="1"/>
    </xf>
    <xf numFmtId="0" fontId="24" fillId="0" borderId="8" xfId="5" applyNumberFormat="1" applyFont="1" applyBorder="1" applyAlignment="1">
      <alignment horizontal="center" vertical="center" wrapText="1"/>
    </xf>
    <xf numFmtId="0" fontId="24" fillId="0" borderId="7" xfId="5" applyNumberFormat="1" applyFont="1" applyBorder="1" applyAlignment="1">
      <alignment horizontal="center" vertical="center" wrapText="1"/>
    </xf>
    <xf numFmtId="0" fontId="24" fillId="0" borderId="6" xfId="5" applyNumberFormat="1" applyFont="1" applyBorder="1" applyAlignment="1">
      <alignment horizontal="center" vertical="center" wrapText="1"/>
    </xf>
    <xf numFmtId="0" fontId="32" fillId="0" borderId="22" xfId="5" applyFont="1" applyBorder="1" applyAlignment="1">
      <alignment horizontal="center" vertical="center" textRotation="255" wrapText="1" shrinkToFit="1"/>
    </xf>
    <xf numFmtId="0" fontId="32" fillId="0" borderId="21" xfId="5" applyFont="1" applyBorder="1" applyAlignment="1">
      <alignment horizontal="center" vertical="center" textRotation="255" wrapText="1" shrinkToFit="1"/>
    </xf>
    <xf numFmtId="0" fontId="24" fillId="0" borderId="5" xfId="5" applyFont="1" applyBorder="1" applyAlignment="1">
      <alignment horizontal="left" vertical="center"/>
    </xf>
    <xf numFmtId="0" fontId="24" fillId="0" borderId="0" xfId="5" applyFont="1" applyBorder="1" applyAlignment="1">
      <alignment horizontal="left" vertical="center"/>
    </xf>
    <xf numFmtId="0" fontId="24" fillId="0" borderId="4" xfId="5" applyFont="1" applyBorder="1" applyAlignment="1">
      <alignment horizontal="left" vertical="center"/>
    </xf>
    <xf numFmtId="0" fontId="26" fillId="0" borderId="5" xfId="5" applyFont="1" applyBorder="1" applyAlignment="1">
      <alignment horizontal="left" vertical="center"/>
    </xf>
    <xf numFmtId="0" fontId="26" fillId="0" borderId="0" xfId="5" applyFont="1" applyBorder="1" applyAlignment="1">
      <alignment horizontal="left" vertical="center"/>
    </xf>
    <xf numFmtId="0" fontId="26" fillId="0" borderId="4" xfId="5" applyFont="1" applyBorder="1" applyAlignment="1">
      <alignment horizontal="left" vertical="center"/>
    </xf>
    <xf numFmtId="0" fontId="26" fillId="0" borderId="8" xfId="5" applyFont="1" applyBorder="1" applyAlignment="1">
      <alignment horizontal="left" vertical="center"/>
    </xf>
    <xf numFmtId="0" fontId="26" fillId="0" borderId="7" xfId="5" applyFont="1" applyBorder="1" applyAlignment="1">
      <alignment horizontal="left" vertical="center"/>
    </xf>
    <xf numFmtId="0" fontId="26" fillId="0" borderId="6" xfId="5" applyFont="1" applyBorder="1" applyAlignment="1">
      <alignment horizontal="left" vertical="center"/>
    </xf>
    <xf numFmtId="0" fontId="26" fillId="0" borderId="8" xfId="5" applyFont="1" applyBorder="1" applyAlignment="1">
      <alignment horizontal="center" vertical="center" textRotation="255" shrinkToFit="1"/>
    </xf>
    <xf numFmtId="0" fontId="26" fillId="0" borderId="6" xfId="5" applyFont="1" applyBorder="1" applyAlignment="1">
      <alignment horizontal="center" vertical="center" textRotation="255" shrinkToFit="1"/>
    </xf>
    <xf numFmtId="0" fontId="26" fillId="0" borderId="22" xfId="5" applyFont="1" applyBorder="1" applyAlignment="1">
      <alignment horizontal="center" vertical="center" textRotation="255" shrinkToFit="1"/>
    </xf>
    <xf numFmtId="0" fontId="26" fillId="0" borderId="21" xfId="5" applyFont="1" applyBorder="1" applyAlignment="1">
      <alignment horizontal="center" vertical="center" textRotation="255" shrinkToFit="1"/>
    </xf>
    <xf numFmtId="0" fontId="26" fillId="0" borderId="3" xfId="5" applyFont="1" applyBorder="1" applyAlignment="1">
      <alignment horizontal="left" vertical="center"/>
    </xf>
    <xf numFmtId="0" fontId="26" fillId="0" borderId="2" xfId="5" applyFont="1" applyBorder="1" applyAlignment="1">
      <alignment horizontal="left" vertical="center"/>
    </xf>
    <xf numFmtId="0" fontId="26" fillId="0" borderId="1" xfId="5" applyFont="1" applyBorder="1" applyAlignment="1">
      <alignment horizontal="left" vertical="center"/>
    </xf>
    <xf numFmtId="0" fontId="21" fillId="0" borderId="22" xfId="6" applyFont="1" applyBorder="1" applyAlignment="1" applyProtection="1">
      <alignment horizontal="center" vertical="center"/>
      <protection locked="0"/>
    </xf>
    <xf numFmtId="0" fontId="21" fillId="0" borderId="21" xfId="6" applyFont="1" applyBorder="1" applyAlignment="1" applyProtection="1">
      <alignment horizontal="center" vertical="center"/>
      <protection locked="0"/>
    </xf>
    <xf numFmtId="0" fontId="21" fillId="0" borderId="7" xfId="6" applyFont="1" applyBorder="1" applyAlignment="1" applyProtection="1">
      <alignment horizontal="center" vertical="center"/>
      <protection locked="0"/>
    </xf>
    <xf numFmtId="0" fontId="33" fillId="3" borderId="0" xfId="6" applyFont="1" applyFill="1" applyAlignment="1" applyProtection="1">
      <alignment horizontal="center" vertical="center"/>
      <protection locked="0"/>
    </xf>
    <xf numFmtId="0" fontId="21" fillId="4" borderId="12" xfId="6" applyFont="1" applyFill="1" applyBorder="1" applyAlignment="1" applyProtection="1">
      <alignment horizontal="center" vertical="center"/>
      <protection locked="0"/>
    </xf>
    <xf numFmtId="0" fontId="21" fillId="0" borderId="12" xfId="6" applyFont="1" applyBorder="1" applyAlignment="1" applyProtection="1">
      <alignment horizontal="center" vertical="center"/>
      <protection locked="0"/>
    </xf>
    <xf numFmtId="0" fontId="34" fillId="4" borderId="22" xfId="6" applyFont="1" applyFill="1" applyBorder="1" applyAlignment="1" applyProtection="1">
      <alignment horizontal="center" vertical="center"/>
      <protection locked="0"/>
    </xf>
    <xf numFmtId="0" fontId="34" fillId="4" borderId="60" xfId="6" applyFont="1" applyFill="1" applyBorder="1" applyAlignment="1" applyProtection="1">
      <alignment horizontal="center" vertical="center"/>
      <protection locked="0"/>
    </xf>
    <xf numFmtId="0" fontId="34" fillId="4" borderId="21" xfId="6" applyFont="1" applyFill="1" applyBorder="1" applyAlignment="1" applyProtection="1">
      <alignment horizontal="center" vertical="center"/>
      <protection locked="0"/>
    </xf>
    <xf numFmtId="0" fontId="21" fillId="0" borderId="12" xfId="6" applyFont="1" applyBorder="1" applyAlignment="1" applyProtection="1">
      <alignment horizontal="left" vertical="center"/>
      <protection locked="0"/>
    </xf>
    <xf numFmtId="0" fontId="35" fillId="0" borderId="81" xfId="6" applyFont="1" applyBorder="1" applyAlignment="1" applyProtection="1">
      <alignment horizontal="center" vertical="center"/>
      <protection locked="0"/>
    </xf>
    <xf numFmtId="0" fontId="35" fillId="0" borderId="82" xfId="6" applyFont="1" applyBorder="1" applyAlignment="1" applyProtection="1">
      <alignment horizontal="center" vertical="center"/>
      <protection locked="0"/>
    </xf>
    <xf numFmtId="0" fontId="36" fillId="0" borderId="3" xfId="6" applyFont="1" applyBorder="1" applyAlignment="1" applyProtection="1">
      <alignment horizontal="left" vertical="center"/>
      <protection locked="0"/>
    </xf>
    <xf numFmtId="0" fontId="36" fillId="0" borderId="2" xfId="6" applyFont="1" applyBorder="1" applyAlignment="1" applyProtection="1">
      <alignment horizontal="left" vertical="center"/>
      <protection locked="0"/>
    </xf>
    <xf numFmtId="0" fontId="36" fillId="0" borderId="1" xfId="6" applyFont="1" applyBorder="1" applyAlignment="1" applyProtection="1">
      <alignment horizontal="left" vertical="center"/>
      <protection locked="0"/>
    </xf>
    <xf numFmtId="0" fontId="35" fillId="0" borderId="1" xfId="6" applyFont="1" applyBorder="1" applyAlignment="1" applyProtection="1">
      <alignment horizontal="center" vertical="center"/>
      <protection locked="0"/>
    </xf>
    <xf numFmtId="0" fontId="35" fillId="0" borderId="4" xfId="6" applyFont="1" applyBorder="1" applyAlignment="1" applyProtection="1">
      <alignment horizontal="center" vertical="center"/>
      <protection locked="0"/>
    </xf>
    <xf numFmtId="0" fontId="35" fillId="0" borderId="6" xfId="6" applyFont="1" applyBorder="1" applyAlignment="1" applyProtection="1">
      <alignment horizontal="center" vertical="center"/>
      <protection locked="0"/>
    </xf>
    <xf numFmtId="0" fontId="21" fillId="0" borderId="22" xfId="6" applyFont="1" applyBorder="1" applyAlignment="1" applyProtection="1">
      <alignment horizontal="left" vertical="center"/>
      <protection locked="0"/>
    </xf>
    <xf numFmtId="0" fontId="21" fillId="0" borderId="60" xfId="6" applyFont="1" applyBorder="1" applyAlignment="1" applyProtection="1">
      <alignment horizontal="left" vertical="center"/>
      <protection locked="0"/>
    </xf>
    <xf numFmtId="0" fontId="21" fillId="0" borderId="21" xfId="6" applyFont="1" applyBorder="1" applyAlignment="1" applyProtection="1">
      <alignment horizontal="left" vertical="center"/>
      <protection locked="0"/>
    </xf>
    <xf numFmtId="0" fontId="36" fillId="0" borderId="22" xfId="6" applyFont="1" applyBorder="1" applyAlignment="1" applyProtection="1">
      <alignment horizontal="left" vertical="center"/>
      <protection locked="0"/>
    </xf>
    <xf numFmtId="0" fontId="36" fillId="0" borderId="60" xfId="6" applyFont="1" applyBorder="1" applyAlignment="1" applyProtection="1">
      <alignment horizontal="left" vertical="center"/>
      <protection locked="0"/>
    </xf>
    <xf numFmtId="0" fontId="36" fillId="0" borderId="21" xfId="6" applyFont="1" applyBorder="1" applyAlignment="1" applyProtection="1">
      <alignment horizontal="left" vertical="center"/>
      <protection locked="0"/>
    </xf>
    <xf numFmtId="0" fontId="21" fillId="0" borderId="5" xfId="6" applyFont="1" applyBorder="1" applyAlignment="1" applyProtection="1">
      <alignment horizontal="left" vertical="center"/>
      <protection locked="0"/>
    </xf>
    <xf numFmtId="0" fontId="21" fillId="0" borderId="0" xfId="6" applyFont="1" applyBorder="1" applyAlignment="1" applyProtection="1">
      <alignment horizontal="left" vertical="center"/>
      <protection locked="0"/>
    </xf>
    <xf numFmtId="0" fontId="21" fillId="0" borderId="4" xfId="6" applyFont="1" applyBorder="1" applyAlignment="1" applyProtection="1">
      <alignment horizontal="left" vertical="center"/>
      <protection locked="0"/>
    </xf>
    <xf numFmtId="0" fontId="36" fillId="0" borderId="5" xfId="6" applyFont="1" applyBorder="1" applyAlignment="1" applyProtection="1">
      <alignment horizontal="left" vertical="center"/>
      <protection locked="0"/>
    </xf>
    <xf numFmtId="0" fontId="36" fillId="0" borderId="0" xfId="6" applyFont="1" applyBorder="1" applyAlignment="1" applyProtection="1">
      <alignment horizontal="left" vertical="center"/>
      <protection locked="0"/>
    </xf>
    <xf numFmtId="0" fontId="36" fillId="0" borderId="4" xfId="6" applyFont="1" applyBorder="1" applyAlignment="1" applyProtection="1">
      <alignment horizontal="left" vertical="center"/>
      <protection locked="0"/>
    </xf>
    <xf numFmtId="0" fontId="37" fillId="0" borderId="60" xfId="6" applyFont="1" applyBorder="1" applyAlignment="1" applyProtection="1">
      <alignment horizontal="right" vertical="top"/>
      <protection locked="0"/>
    </xf>
    <xf numFmtId="0" fontId="21" fillId="0" borderId="3" xfId="6" applyFont="1" applyBorder="1" applyAlignment="1" applyProtection="1">
      <alignment horizontal="left" vertical="center" wrapText="1"/>
      <protection locked="0"/>
    </xf>
    <xf numFmtId="0" fontId="21" fillId="0" borderId="2" xfId="6" applyFont="1" applyBorder="1" applyAlignment="1" applyProtection="1">
      <alignment horizontal="left" vertical="center" wrapText="1"/>
      <protection locked="0"/>
    </xf>
    <xf numFmtId="0" fontId="21" fillId="0" borderId="1" xfId="6" applyFont="1" applyBorder="1" applyAlignment="1" applyProtection="1">
      <alignment horizontal="left" vertical="center" wrapText="1"/>
      <protection locked="0"/>
    </xf>
    <xf numFmtId="0" fontId="21" fillId="0" borderId="8" xfId="6" applyFont="1" applyBorder="1" applyAlignment="1" applyProtection="1">
      <alignment horizontal="left" vertical="center" wrapText="1"/>
      <protection locked="0"/>
    </xf>
    <xf numFmtId="0" fontId="21" fillId="0" borderId="7" xfId="6" applyFont="1" applyBorder="1" applyAlignment="1" applyProtection="1">
      <alignment horizontal="left" vertical="center" wrapText="1"/>
      <protection locked="0"/>
    </xf>
    <xf numFmtId="0" fontId="21" fillId="0" borderId="6" xfId="6" applyFont="1" applyBorder="1" applyAlignment="1" applyProtection="1">
      <alignment horizontal="left" vertical="center" wrapText="1"/>
      <protection locked="0"/>
    </xf>
    <xf numFmtId="0" fontId="21" fillId="0" borderId="62" xfId="6" applyFont="1" applyBorder="1" applyAlignment="1" applyProtection="1">
      <alignment horizontal="center" vertical="center"/>
      <protection locked="0"/>
    </xf>
    <xf numFmtId="0" fontId="21" fillId="0" borderId="59" xfId="6" applyFont="1" applyBorder="1" applyAlignment="1" applyProtection="1">
      <alignment horizontal="center" vertical="center"/>
      <protection locked="0"/>
    </xf>
    <xf numFmtId="0" fontId="21" fillId="0" borderId="12" xfId="6" applyFont="1" applyBorder="1" applyAlignment="1" applyProtection="1">
      <alignment horizontal="left" vertical="center" wrapText="1"/>
      <protection locked="0"/>
    </xf>
    <xf numFmtId="0" fontId="21" fillId="0" borderId="63" xfId="6" applyFont="1" applyBorder="1" applyAlignment="1" applyProtection="1">
      <alignment horizontal="center" vertical="center"/>
      <protection locked="0"/>
    </xf>
    <xf numFmtId="0" fontId="21" fillId="0" borderId="6" xfId="6" applyFont="1" applyBorder="1" applyAlignment="1" applyProtection="1">
      <alignment horizontal="center" vertical="center"/>
      <protection locked="0"/>
    </xf>
    <xf numFmtId="0" fontId="36" fillId="0" borderId="8" xfId="6" applyFont="1" applyBorder="1" applyAlignment="1" applyProtection="1">
      <alignment horizontal="left" vertical="center"/>
      <protection locked="0"/>
    </xf>
    <xf numFmtId="0" fontId="36" fillId="0" borderId="7" xfId="6" applyFont="1" applyBorder="1" applyAlignment="1" applyProtection="1">
      <alignment horizontal="left" vertical="center"/>
      <protection locked="0"/>
    </xf>
    <xf numFmtId="0" fontId="36" fillId="0" borderId="6" xfId="6" applyFont="1" applyBorder="1" applyAlignment="1" applyProtection="1">
      <alignment horizontal="left" vertical="center"/>
      <protection locked="0"/>
    </xf>
    <xf numFmtId="0" fontId="21" fillId="0" borderId="5" xfId="6" applyFont="1" applyBorder="1" applyAlignment="1" applyProtection="1">
      <alignment horizontal="left" vertical="center" wrapText="1"/>
      <protection locked="0"/>
    </xf>
    <xf numFmtId="0" fontId="21" fillId="0" borderId="0" xfId="6" applyFont="1" applyBorder="1" applyAlignment="1" applyProtection="1">
      <alignment horizontal="left" vertical="center" wrapText="1"/>
      <protection locked="0"/>
    </xf>
    <xf numFmtId="0" fontId="21" fillId="0" borderId="4" xfId="6" applyFont="1" applyBorder="1" applyAlignment="1" applyProtection="1">
      <alignment horizontal="left" vertical="center" wrapText="1"/>
      <protection locked="0"/>
    </xf>
    <xf numFmtId="0" fontId="21" fillId="0" borderId="84" xfId="6" applyFont="1" applyBorder="1" applyAlignment="1" applyProtection="1">
      <alignment horizontal="center" vertical="center"/>
      <protection locked="0"/>
    </xf>
    <xf numFmtId="0" fontId="21" fillId="0" borderId="85" xfId="6" applyFont="1" applyBorder="1" applyAlignment="1" applyProtection="1">
      <alignment horizontal="center" vertical="center"/>
      <protection locked="0"/>
    </xf>
    <xf numFmtId="0" fontId="21" fillId="5" borderId="22" xfId="6" applyFont="1" applyFill="1" applyBorder="1" applyAlignment="1" applyProtection="1">
      <alignment horizontal="center" vertical="center"/>
      <protection locked="0"/>
    </xf>
    <xf numFmtId="0" fontId="21" fillId="5" borderId="60" xfId="6" applyFont="1" applyFill="1" applyBorder="1" applyAlignment="1" applyProtection="1">
      <alignment horizontal="center" vertical="center"/>
      <protection locked="0"/>
    </xf>
    <xf numFmtId="0" fontId="21" fillId="5" borderId="21" xfId="6" applyFont="1" applyFill="1" applyBorder="1" applyAlignment="1" applyProtection="1">
      <alignment horizontal="center" vertical="center"/>
      <protection locked="0"/>
    </xf>
    <xf numFmtId="0" fontId="34" fillId="4" borderId="12" xfId="6" applyFont="1" applyFill="1" applyBorder="1" applyAlignment="1" applyProtection="1">
      <alignment horizontal="center" vertical="center"/>
      <protection locked="0"/>
    </xf>
    <xf numFmtId="0" fontId="34" fillId="4" borderId="62" xfId="6" applyFont="1" applyFill="1" applyBorder="1" applyAlignment="1" applyProtection="1">
      <alignment horizontal="center" vertical="center"/>
      <protection locked="0"/>
    </xf>
    <xf numFmtId="0" fontId="21" fillId="0" borderId="87" xfId="6" applyFont="1" applyBorder="1" applyAlignment="1" applyProtection="1">
      <alignment horizontal="center" vertical="center"/>
      <protection locked="0"/>
    </xf>
    <xf numFmtId="0" fontId="35" fillId="0" borderId="81" xfId="6" applyFont="1" applyBorder="1" applyAlignment="1" applyProtection="1">
      <alignment horizontal="center"/>
      <protection locked="0"/>
    </xf>
    <xf numFmtId="0" fontId="35" fillId="0" borderId="82" xfId="6" applyFont="1" applyBorder="1" applyAlignment="1" applyProtection="1">
      <alignment horizontal="center"/>
      <protection locked="0"/>
    </xf>
    <xf numFmtId="0" fontId="35" fillId="0" borderId="62" xfId="6" applyFont="1" applyBorder="1" applyAlignment="1" applyProtection="1">
      <alignment horizontal="center" vertical="center"/>
      <protection locked="0"/>
    </xf>
    <xf numFmtId="0" fontId="35" fillId="0" borderId="63" xfId="6" applyFont="1" applyBorder="1" applyAlignment="1" applyProtection="1">
      <alignment horizontal="center" vertical="center"/>
      <protection locked="0"/>
    </xf>
    <xf numFmtId="0" fontId="35" fillId="0" borderId="59" xfId="6" applyFont="1" applyBorder="1" applyAlignment="1" applyProtection="1">
      <alignment horizontal="center" vertical="center"/>
      <protection locked="0"/>
    </xf>
    <xf numFmtId="0" fontId="21" fillId="0" borderId="12" xfId="6" applyFont="1" applyBorder="1" applyAlignment="1" applyProtection="1">
      <alignment vertical="center"/>
      <protection locked="0"/>
    </xf>
    <xf numFmtId="0" fontId="21" fillId="0" borderId="62" xfId="6" applyFont="1" applyBorder="1" applyAlignment="1" applyProtection="1">
      <alignment horizontal="left" vertical="center"/>
      <protection locked="0"/>
    </xf>
    <xf numFmtId="0" fontId="39" fillId="0" borderId="99" xfId="6" applyFont="1" applyBorder="1" applyAlignment="1" applyProtection="1">
      <alignment horizontal="center" vertical="center" wrapText="1"/>
      <protection locked="0"/>
    </xf>
    <xf numFmtId="0" fontId="39" fillId="0" borderId="2" xfId="6" applyFont="1" applyBorder="1" applyAlignment="1" applyProtection="1">
      <alignment horizontal="center" vertical="center" wrapText="1"/>
      <protection locked="0"/>
    </xf>
    <xf numFmtId="0" fontId="39" fillId="0" borderId="102" xfId="6" applyFont="1" applyBorder="1" applyAlignment="1" applyProtection="1">
      <alignment horizontal="center" vertical="center" wrapText="1"/>
      <protection locked="0"/>
    </xf>
    <xf numFmtId="0" fontId="39" fillId="0" borderId="0" xfId="6" applyFont="1" applyBorder="1" applyAlignment="1" applyProtection="1">
      <alignment horizontal="center" vertical="center" wrapText="1"/>
      <protection locked="0"/>
    </xf>
    <xf numFmtId="0" fontId="39" fillId="0" borderId="104" xfId="6" applyFont="1" applyBorder="1" applyAlignment="1" applyProtection="1">
      <alignment horizontal="center" vertical="center" wrapText="1"/>
      <protection locked="0"/>
    </xf>
    <xf numFmtId="0" fontId="39" fillId="0" borderId="49" xfId="6" applyFont="1" applyBorder="1" applyAlignment="1" applyProtection="1">
      <alignment horizontal="center" vertical="center" wrapText="1"/>
      <protection locked="0"/>
    </xf>
    <xf numFmtId="0" fontId="40" fillId="0" borderId="2" xfId="6" applyFont="1" applyBorder="1" applyAlignment="1" applyProtection="1">
      <alignment horizontal="center" wrapText="1"/>
      <protection locked="0"/>
    </xf>
    <xf numFmtId="0" fontId="40" fillId="0" borderId="100" xfId="6" applyFont="1" applyBorder="1" applyAlignment="1" applyProtection="1">
      <alignment horizontal="center" wrapText="1"/>
      <protection locked="0"/>
    </xf>
    <xf numFmtId="0" fontId="40" fillId="0" borderId="0" xfId="6" applyFont="1" applyBorder="1" applyAlignment="1" applyProtection="1">
      <alignment horizontal="center" wrapText="1"/>
      <protection locked="0"/>
    </xf>
    <xf numFmtId="0" fontId="40" fillId="0" borderId="103" xfId="6" applyFont="1" applyBorder="1" applyAlignment="1" applyProtection="1">
      <alignment horizontal="center" wrapText="1"/>
      <protection locked="0"/>
    </xf>
    <xf numFmtId="0" fontId="40" fillId="0" borderId="49" xfId="6" applyFont="1" applyBorder="1" applyAlignment="1" applyProtection="1">
      <alignment horizontal="center" wrapText="1"/>
      <protection locked="0"/>
    </xf>
    <xf numFmtId="0" fontId="40" fillId="0" borderId="105" xfId="6" applyFont="1" applyBorder="1" applyAlignment="1" applyProtection="1">
      <alignment horizontal="center" wrapText="1"/>
      <protection locked="0"/>
    </xf>
    <xf numFmtId="0" fontId="35" fillId="3" borderId="8" xfId="6" applyFont="1" applyFill="1" applyBorder="1" applyAlignment="1" applyProtection="1">
      <alignment horizontal="center" vertical="center" wrapText="1"/>
      <protection locked="0"/>
    </xf>
    <xf numFmtId="0" fontId="35" fillId="3" borderId="6" xfId="6" applyFont="1" applyFill="1" applyBorder="1" applyAlignment="1" applyProtection="1">
      <alignment horizontal="center" vertical="center" wrapText="1"/>
      <protection locked="0"/>
    </xf>
    <xf numFmtId="0" fontId="21" fillId="5" borderId="12" xfId="6" applyFont="1" applyFill="1" applyBorder="1" applyAlignment="1" applyProtection="1">
      <alignment horizontal="center" vertical="center"/>
      <protection locked="0"/>
    </xf>
    <xf numFmtId="0" fontId="21" fillId="3" borderId="22" xfId="6" applyFont="1" applyFill="1" applyBorder="1" applyAlignment="1" applyProtection="1">
      <alignment horizontal="center" vertical="center"/>
      <protection locked="0"/>
    </xf>
    <xf numFmtId="0" fontId="21" fillId="3" borderId="21" xfId="6" applyFont="1" applyFill="1" applyBorder="1" applyAlignment="1" applyProtection="1">
      <alignment horizontal="center" vertical="center"/>
      <protection locked="0"/>
    </xf>
    <xf numFmtId="0" fontId="41" fillId="2" borderId="22" xfId="6" applyFont="1" applyFill="1" applyBorder="1" applyAlignment="1">
      <alignment horizontal="center" vertical="center"/>
    </xf>
    <xf numFmtId="0" fontId="41" fillId="2" borderId="60" xfId="6" applyFont="1" applyFill="1" applyBorder="1" applyAlignment="1">
      <alignment horizontal="center" vertical="center"/>
    </xf>
    <xf numFmtId="0" fontId="41" fillId="2" borderId="21" xfId="6" applyFont="1" applyFill="1" applyBorder="1" applyAlignment="1">
      <alignment horizontal="center" vertical="center"/>
    </xf>
    <xf numFmtId="20" fontId="23" fillId="3" borderId="0" xfId="6" applyNumberFormat="1" applyFont="1" applyFill="1" applyBorder="1" applyAlignment="1">
      <alignment horizontal="center" vertical="center"/>
    </xf>
    <xf numFmtId="0" fontId="42" fillId="4" borderId="5" xfId="6" applyFont="1" applyFill="1" applyBorder="1" applyAlignment="1">
      <alignment horizontal="center" vertical="center" wrapText="1"/>
    </xf>
    <xf numFmtId="0" fontId="42" fillId="4" borderId="0" xfId="6" applyFont="1" applyFill="1" applyBorder="1" applyAlignment="1">
      <alignment horizontal="center" vertical="center" wrapText="1"/>
    </xf>
    <xf numFmtId="0" fontId="42" fillId="4" borderId="4" xfId="6" applyFont="1" applyFill="1" applyBorder="1" applyAlignment="1">
      <alignment horizontal="center" vertical="center" wrapText="1"/>
    </xf>
    <xf numFmtId="0" fontId="43" fillId="2" borderId="62" xfId="6" applyFont="1" applyFill="1" applyBorder="1" applyAlignment="1">
      <alignment vertical="center" wrapText="1"/>
    </xf>
    <xf numFmtId="0" fontId="43" fillId="2" borderId="63" xfId="6" applyFont="1" applyFill="1" applyBorder="1" applyAlignment="1">
      <alignment vertical="center" wrapText="1"/>
    </xf>
    <xf numFmtId="0" fontId="43" fillId="2" borderId="59" xfId="6" applyFont="1" applyFill="1" applyBorder="1" applyAlignment="1">
      <alignment vertical="center" wrapText="1"/>
    </xf>
    <xf numFmtId="178" fontId="41" fillId="2" borderId="12" xfId="6" applyNumberFormat="1" applyFont="1" applyFill="1" applyBorder="1" applyAlignment="1">
      <alignment horizontal="center" vertical="center" wrapText="1"/>
    </xf>
    <xf numFmtId="0" fontId="43" fillId="2" borderId="12" xfId="6" applyFont="1" applyFill="1" applyBorder="1" applyAlignment="1">
      <alignment horizontal="left" vertical="center" wrapText="1"/>
    </xf>
    <xf numFmtId="0" fontId="43" fillId="2" borderId="2" xfId="6" applyFont="1" applyFill="1" applyBorder="1" applyAlignment="1">
      <alignment horizontal="left" vertical="center" wrapText="1"/>
    </xf>
    <xf numFmtId="0" fontId="43" fillId="2" borderId="1" xfId="6" applyFont="1" applyFill="1" applyBorder="1" applyAlignment="1">
      <alignment horizontal="left" vertical="center" wrapText="1"/>
    </xf>
    <xf numFmtId="0" fontId="43" fillId="2" borderId="0" xfId="6" applyFont="1" applyFill="1" applyBorder="1" applyAlignment="1">
      <alignment horizontal="left" vertical="center" wrapText="1"/>
    </xf>
    <xf numFmtId="0" fontId="43" fillId="2" borderId="4" xfId="6" applyFont="1" applyFill="1" applyBorder="1" applyAlignment="1">
      <alignment horizontal="left" vertical="center" wrapText="1"/>
    </xf>
    <xf numFmtId="0" fontId="43" fillId="2" borderId="7" xfId="6" applyFont="1" applyFill="1" applyBorder="1" applyAlignment="1">
      <alignment horizontal="left" vertical="center" wrapText="1"/>
    </xf>
    <xf numFmtId="0" fontId="43" fillId="2" borderId="6" xfId="6" applyFont="1" applyFill="1" applyBorder="1" applyAlignment="1">
      <alignment horizontal="left" vertical="center" wrapText="1"/>
    </xf>
    <xf numFmtId="178" fontId="41" fillId="2" borderId="12" xfId="6" applyNumberFormat="1" applyFont="1" applyFill="1" applyBorder="1" applyAlignment="1">
      <alignment horizontal="center" vertical="center"/>
    </xf>
    <xf numFmtId="0" fontId="42" fillId="4" borderId="3" xfId="6" applyFont="1" applyFill="1" applyBorder="1" applyAlignment="1">
      <alignment horizontal="center" vertical="center"/>
    </xf>
    <xf numFmtId="0" fontId="42" fillId="4" borderId="2" xfId="6" applyFont="1" applyFill="1" applyBorder="1" applyAlignment="1">
      <alignment horizontal="center" vertical="center"/>
    </xf>
    <xf numFmtId="0" fontId="42" fillId="4" borderId="1" xfId="6" applyFont="1" applyFill="1" applyBorder="1" applyAlignment="1">
      <alignment horizontal="center" vertical="center"/>
    </xf>
    <xf numFmtId="0" fontId="43" fillId="2" borderId="3" xfId="6" applyFont="1" applyFill="1" applyBorder="1" applyAlignment="1">
      <alignment horizontal="left" vertical="center" wrapText="1"/>
    </xf>
    <xf numFmtId="0" fontId="43" fillId="2" borderId="8" xfId="6" applyFont="1" applyFill="1" applyBorder="1" applyAlignment="1">
      <alignment horizontal="left" vertical="center" wrapText="1"/>
    </xf>
    <xf numFmtId="178" fontId="41" fillId="2" borderId="3" xfId="6" applyNumberFormat="1" applyFont="1" applyFill="1" applyBorder="1" applyAlignment="1">
      <alignment horizontal="center" vertical="center" wrapText="1"/>
    </xf>
    <xf numFmtId="178" fontId="41" fillId="2" borderId="2" xfId="6" applyNumberFormat="1" applyFont="1" applyFill="1" applyBorder="1" applyAlignment="1">
      <alignment horizontal="center" vertical="center" wrapText="1"/>
    </xf>
    <xf numFmtId="178" fontId="41" fillId="2" borderId="1" xfId="6" applyNumberFormat="1" applyFont="1" applyFill="1" applyBorder="1" applyAlignment="1">
      <alignment horizontal="center" vertical="center" wrapText="1"/>
    </xf>
    <xf numFmtId="178" fontId="41" fillId="2" borderId="8" xfId="6" applyNumberFormat="1" applyFont="1" applyFill="1" applyBorder="1" applyAlignment="1">
      <alignment horizontal="center" vertical="center" wrapText="1"/>
    </xf>
    <xf numFmtId="178" fontId="41" fillId="2" borderId="7" xfId="6" applyNumberFormat="1" applyFont="1" applyFill="1" applyBorder="1" applyAlignment="1">
      <alignment horizontal="center" vertical="center" wrapText="1"/>
    </xf>
    <xf numFmtId="178" fontId="41" fillId="2" borderId="6" xfId="6" applyNumberFormat="1" applyFont="1" applyFill="1" applyBorder="1" applyAlignment="1">
      <alignment horizontal="center" vertical="center" wrapText="1"/>
    </xf>
    <xf numFmtId="0" fontId="41" fillId="2" borderId="12" xfId="6" applyFont="1" applyFill="1" applyBorder="1" applyAlignment="1">
      <alignment horizontal="center" vertical="center"/>
    </xf>
    <xf numFmtId="179" fontId="18" fillId="2" borderId="12" xfId="6" applyNumberFormat="1" applyFont="1" applyFill="1" applyBorder="1" applyAlignment="1">
      <alignment horizontal="center" vertical="center"/>
    </xf>
    <xf numFmtId="0" fontId="42" fillId="2" borderId="7" xfId="6" applyFont="1" applyFill="1" applyBorder="1" applyAlignment="1">
      <alignment horizontal="left" vertical="center" shrinkToFit="1"/>
    </xf>
    <xf numFmtId="0" fontId="42" fillId="2" borderId="0" xfId="6" applyFont="1" applyFill="1" applyBorder="1" applyAlignment="1">
      <alignment horizontal="left" vertical="center" shrinkToFit="1"/>
    </xf>
    <xf numFmtId="0" fontId="47" fillId="4" borderId="12" xfId="6" applyFont="1" applyFill="1" applyBorder="1" applyAlignment="1">
      <alignment horizontal="center" vertical="center"/>
    </xf>
    <xf numFmtId="0" fontId="47" fillId="0" borderId="12" xfId="6" applyFont="1" applyBorder="1" applyAlignment="1">
      <alignment horizontal="center" vertical="center"/>
    </xf>
    <xf numFmtId="0" fontId="48" fillId="0" borderId="0" xfId="6" applyFont="1" applyAlignment="1">
      <alignment horizontal="center" vertical="center"/>
    </xf>
    <xf numFmtId="0" fontId="47" fillId="2" borderId="62" xfId="6" applyFont="1" applyFill="1" applyBorder="1" applyAlignment="1">
      <alignment horizontal="center" vertical="center"/>
    </xf>
    <xf numFmtId="0" fontId="47" fillId="2" borderId="59" xfId="6" applyFont="1" applyFill="1" applyBorder="1" applyAlignment="1">
      <alignment horizontal="center" vertical="center"/>
    </xf>
    <xf numFmtId="0" fontId="47" fillId="0" borderId="62" xfId="6" applyFont="1" applyBorder="1" applyAlignment="1">
      <alignment horizontal="center" vertical="center"/>
    </xf>
    <xf numFmtId="0" fontId="47" fillId="0" borderId="59" xfId="6" applyFont="1" applyBorder="1" applyAlignment="1">
      <alignment horizontal="center" vertical="center"/>
    </xf>
    <xf numFmtId="0" fontId="49" fillId="6" borderId="22" xfId="6" applyFont="1" applyFill="1" applyBorder="1" applyAlignment="1">
      <alignment horizontal="center" vertical="center"/>
    </xf>
    <xf numFmtId="0" fontId="49" fillId="6" borderId="60" xfId="6" applyFont="1" applyFill="1" applyBorder="1" applyAlignment="1">
      <alignment horizontal="center" vertical="center"/>
    </xf>
    <xf numFmtId="0" fontId="49" fillId="6" borderId="21" xfId="6" applyFont="1" applyFill="1" applyBorder="1" applyAlignment="1">
      <alignment horizontal="center" vertical="center"/>
    </xf>
    <xf numFmtId="0" fontId="52" fillId="0" borderId="60" xfId="6" applyFont="1" applyBorder="1" applyAlignment="1">
      <alignment horizontal="center" vertical="center"/>
    </xf>
    <xf numFmtId="0" fontId="52" fillId="0" borderId="21" xfId="6" applyFont="1" applyBorder="1" applyAlignment="1">
      <alignment horizontal="center" vertical="center"/>
    </xf>
    <xf numFmtId="0" fontId="47" fillId="2" borderId="3" xfId="6" applyFont="1" applyFill="1" applyBorder="1" applyAlignment="1">
      <alignment horizontal="left" vertical="center"/>
    </xf>
    <xf numFmtId="0" fontId="47" fillId="2" borderId="2" xfId="6" applyFont="1" applyFill="1" applyBorder="1" applyAlignment="1">
      <alignment horizontal="left" vertical="center"/>
    </xf>
    <xf numFmtId="0" fontId="47" fillId="2" borderId="1" xfId="6" applyFont="1" applyFill="1" applyBorder="1" applyAlignment="1">
      <alignment horizontal="left" vertical="center"/>
    </xf>
    <xf numFmtId="0" fontId="47" fillId="2" borderId="8" xfId="6" applyFont="1" applyFill="1" applyBorder="1" applyAlignment="1">
      <alignment horizontal="left" vertical="center"/>
    </xf>
    <xf numFmtId="0" fontId="47" fillId="2" borderId="7" xfId="6" applyFont="1" applyFill="1" applyBorder="1" applyAlignment="1">
      <alignment horizontal="left" vertical="center"/>
    </xf>
    <xf numFmtId="0" fontId="47" fillId="2" borderId="6" xfId="6" applyFont="1" applyFill="1" applyBorder="1" applyAlignment="1">
      <alignment horizontal="left" vertical="center"/>
    </xf>
    <xf numFmtId="0" fontId="47" fillId="2" borderId="3" xfId="6" applyFont="1" applyFill="1" applyBorder="1" applyAlignment="1">
      <alignment horizontal="center" vertical="center"/>
    </xf>
    <xf numFmtId="0" fontId="47" fillId="2" borderId="2" xfId="6" applyFont="1" applyFill="1" applyBorder="1" applyAlignment="1">
      <alignment horizontal="center" vertical="center"/>
    </xf>
    <xf numFmtId="0" fontId="47" fillId="2" borderId="1" xfId="6" applyFont="1" applyFill="1" applyBorder="1" applyAlignment="1">
      <alignment horizontal="center" vertical="center"/>
    </xf>
    <xf numFmtId="0" fontId="47" fillId="2" borderId="8" xfId="6" applyFont="1" applyFill="1" applyBorder="1" applyAlignment="1">
      <alignment horizontal="center" vertical="center"/>
    </xf>
    <xf numFmtId="0" fontId="47" fillId="2" borderId="7" xfId="6" applyFont="1" applyFill="1" applyBorder="1" applyAlignment="1">
      <alignment horizontal="center" vertical="center"/>
    </xf>
    <xf numFmtId="0" fontId="47" fillId="2" borderId="6" xfId="6" applyFont="1" applyFill="1" applyBorder="1" applyAlignment="1">
      <alignment horizontal="center" vertical="center"/>
    </xf>
    <xf numFmtId="0" fontId="51" fillId="0" borderId="5" xfId="6" applyFont="1" applyBorder="1" applyAlignment="1">
      <alignment horizontal="left" vertical="center" wrapText="1"/>
    </xf>
    <xf numFmtId="0" fontId="51" fillId="0" borderId="0" xfId="6" applyFont="1" applyAlignment="1">
      <alignment horizontal="left" vertical="center" wrapText="1"/>
    </xf>
    <xf numFmtId="0" fontId="51" fillId="0" borderId="4" xfId="6" applyFont="1" applyBorder="1" applyAlignment="1">
      <alignment horizontal="left" vertical="center" wrapText="1"/>
    </xf>
    <xf numFmtId="0" fontId="25" fillId="0" borderId="0" xfId="7" applyFont="1" applyAlignment="1">
      <alignment horizontal="center" vertical="center"/>
    </xf>
    <xf numFmtId="0" fontId="24" fillId="0" borderId="12" xfId="7" applyFont="1" applyBorder="1" applyAlignment="1">
      <alignment horizontal="center" vertical="center"/>
    </xf>
    <xf numFmtId="0" fontId="24" fillId="0" borderId="62" xfId="7" applyFont="1" applyBorder="1" applyAlignment="1">
      <alignment horizontal="center" vertical="center"/>
    </xf>
    <xf numFmtId="0" fontId="24" fillId="0" borderId="3" xfId="7" applyFont="1" applyBorder="1" applyAlignment="1">
      <alignment horizontal="center" vertical="center"/>
    </xf>
    <xf numFmtId="0" fontId="24" fillId="0" borderId="2" xfId="7" applyFont="1" applyBorder="1" applyAlignment="1">
      <alignment horizontal="center" vertical="center"/>
    </xf>
    <xf numFmtId="0" fontId="24" fillId="0" borderId="1" xfId="7" applyFont="1" applyBorder="1" applyAlignment="1">
      <alignment horizontal="center" vertical="center"/>
    </xf>
    <xf numFmtId="0" fontId="24" fillId="0" borderId="5" xfId="7" applyFont="1" applyBorder="1" applyAlignment="1">
      <alignment horizontal="center" vertical="center"/>
    </xf>
    <xf numFmtId="0" fontId="24" fillId="0" borderId="0" xfId="7" applyFont="1" applyBorder="1" applyAlignment="1">
      <alignment horizontal="center" vertical="center"/>
    </xf>
    <xf numFmtId="0" fontId="24" fillId="0" borderId="4" xfId="7" applyFont="1" applyBorder="1" applyAlignment="1">
      <alignment horizontal="center" vertical="center"/>
    </xf>
    <xf numFmtId="0" fontId="24" fillId="0" borderId="8" xfId="7" applyFont="1" applyBorder="1" applyAlignment="1">
      <alignment horizontal="center" vertical="center"/>
    </xf>
    <xf numFmtId="0" fontId="24" fillId="0" borderId="7" xfId="7" applyFont="1" applyBorder="1" applyAlignment="1">
      <alignment horizontal="center" vertical="center"/>
    </xf>
    <xf numFmtId="0" fontId="24" fillId="0" borderId="116" xfId="7" applyFont="1" applyBorder="1" applyAlignment="1">
      <alignment horizontal="center" vertical="center"/>
    </xf>
    <xf numFmtId="0" fontId="24" fillId="0" borderId="117" xfId="7" applyFont="1" applyBorder="1" applyAlignment="1">
      <alignment horizontal="center" vertical="center"/>
    </xf>
    <xf numFmtId="0" fontId="24" fillId="0" borderId="118" xfId="7" applyFont="1" applyBorder="1" applyAlignment="1">
      <alignment horizontal="center" vertical="center"/>
    </xf>
    <xf numFmtId="0" fontId="24" fillId="0" borderId="6" xfId="7" applyFont="1" applyBorder="1" applyAlignment="1">
      <alignment horizontal="center" vertical="center"/>
    </xf>
    <xf numFmtId="0" fontId="26" fillId="0" borderId="12" xfId="7" applyFont="1" applyBorder="1" applyAlignment="1">
      <alignment horizontal="center" vertical="center"/>
    </xf>
    <xf numFmtId="0" fontId="24" fillId="0" borderId="22" xfId="7" applyFont="1" applyBorder="1" applyAlignment="1">
      <alignment horizontal="center" vertical="center"/>
    </xf>
    <xf numFmtId="0" fontId="24" fillId="0" borderId="60" xfId="7" applyFont="1" applyBorder="1" applyAlignment="1">
      <alignment horizontal="center" vertical="center"/>
    </xf>
    <xf numFmtId="0" fontId="24" fillId="0" borderId="21" xfId="7" applyFont="1" applyBorder="1" applyAlignment="1">
      <alignment horizontal="center" vertical="center"/>
    </xf>
    <xf numFmtId="0" fontId="24" fillId="0" borderId="3" xfId="7" applyFont="1" applyBorder="1" applyAlignment="1">
      <alignment horizontal="center" vertical="center" textRotation="255" wrapText="1"/>
    </xf>
    <xf numFmtId="0" fontId="24" fillId="0" borderId="1" xfId="7" applyFont="1" applyBorder="1" applyAlignment="1">
      <alignment horizontal="center" vertical="center" textRotation="255" wrapText="1"/>
    </xf>
    <xf numFmtId="0" fontId="24" fillId="0" borderId="5" xfId="7" applyFont="1" applyBorder="1" applyAlignment="1">
      <alignment horizontal="center" vertical="center" textRotation="255" wrapText="1"/>
    </xf>
    <xf numFmtId="0" fontId="24" fillId="0" borderId="4" xfId="7" applyFont="1" applyBorder="1" applyAlignment="1">
      <alignment horizontal="center" vertical="center" textRotation="255" wrapText="1"/>
    </xf>
    <xf numFmtId="0" fontId="24" fillId="0" borderId="8" xfId="7" applyFont="1" applyBorder="1" applyAlignment="1">
      <alignment horizontal="center" vertical="center" textRotation="255" wrapText="1"/>
    </xf>
    <xf numFmtId="0" fontId="24" fillId="0" borderId="6" xfId="7" applyFont="1" applyBorder="1" applyAlignment="1">
      <alignment horizontal="center" vertical="center" textRotation="255" wrapText="1"/>
    </xf>
    <xf numFmtId="0" fontId="24" fillId="0" borderId="5" xfId="7" applyNumberFormat="1" applyFont="1" applyBorder="1" applyAlignment="1">
      <alignment horizontal="center" vertical="center" textRotation="255" wrapText="1"/>
    </xf>
    <xf numFmtId="0" fontId="24" fillId="0" borderId="4" xfId="7" applyNumberFormat="1" applyFont="1" applyBorder="1" applyAlignment="1">
      <alignment horizontal="center" vertical="center" textRotation="255" wrapText="1"/>
    </xf>
    <xf numFmtId="0" fontId="24" fillId="0" borderId="8" xfId="7" applyNumberFormat="1" applyFont="1" applyBorder="1" applyAlignment="1">
      <alignment horizontal="center" vertical="center" textRotation="255" wrapText="1"/>
    </xf>
    <xf numFmtId="0" fontId="24" fillId="0" borderId="6" xfId="7" applyNumberFormat="1" applyFont="1" applyBorder="1" applyAlignment="1">
      <alignment horizontal="center" vertical="center" textRotation="255" wrapText="1"/>
    </xf>
    <xf numFmtId="0" fontId="24" fillId="0" borderId="3" xfId="7" applyFont="1" applyBorder="1" applyAlignment="1">
      <alignment horizontal="center" vertical="center" wrapText="1"/>
    </xf>
    <xf numFmtId="0" fontId="24" fillId="0" borderId="2" xfId="7" applyFont="1" applyBorder="1" applyAlignment="1">
      <alignment horizontal="center" vertical="center" wrapText="1"/>
    </xf>
    <xf numFmtId="0" fontId="24" fillId="0" borderId="1"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6" xfId="7" applyFont="1" applyBorder="1" applyAlignment="1">
      <alignment horizontal="center" vertical="center" wrapText="1"/>
    </xf>
    <xf numFmtId="0" fontId="24" fillId="0" borderId="59" xfId="7" applyFont="1" applyBorder="1" applyAlignment="1">
      <alignment horizontal="center" vertical="center"/>
    </xf>
    <xf numFmtId="0" fontId="29" fillId="0" borderId="76" xfId="7" applyFont="1" applyBorder="1" applyAlignment="1">
      <alignment horizontal="center" vertical="center" wrapText="1"/>
    </xf>
    <xf numFmtId="0" fontId="29" fillId="0" borderId="58" xfId="7" applyFont="1" applyBorder="1" applyAlignment="1">
      <alignment horizontal="center" vertical="center"/>
    </xf>
    <xf numFmtId="0" fontId="29" fillId="0" borderId="77" xfId="7" applyFont="1" applyBorder="1" applyAlignment="1">
      <alignment horizontal="center" vertical="center"/>
    </xf>
    <xf numFmtId="180" fontId="28" fillId="0" borderId="35" xfId="7" applyNumberFormat="1" applyFont="1" applyBorder="1" applyAlignment="1">
      <alignment horizontal="center" vertical="center"/>
    </xf>
    <xf numFmtId="180" fontId="28" fillId="0" borderId="10" xfId="7" applyNumberFormat="1" applyFont="1" applyBorder="1" applyAlignment="1">
      <alignment horizontal="center" vertical="center"/>
    </xf>
    <xf numFmtId="180" fontId="28" fillId="0" borderId="13" xfId="7" applyNumberFormat="1" applyFont="1" applyBorder="1" applyAlignment="1">
      <alignment horizontal="center" vertical="center"/>
    </xf>
    <xf numFmtId="0" fontId="24" fillId="0" borderId="24" xfId="7" applyFont="1" applyBorder="1" applyAlignment="1">
      <alignment horizontal="center" vertical="center"/>
    </xf>
    <xf numFmtId="0" fontId="24" fillId="0" borderId="80" xfId="7" applyFont="1" applyBorder="1" applyAlignment="1">
      <alignment horizontal="center" vertical="center"/>
    </xf>
    <xf numFmtId="0" fontId="28" fillId="0" borderId="14" xfId="7" applyFont="1" applyBorder="1" applyAlignment="1">
      <alignment horizontal="center" vertical="center" wrapText="1"/>
    </xf>
    <xf numFmtId="0" fontId="28" fillId="0" borderId="15" xfId="7" applyFont="1" applyBorder="1" applyAlignment="1">
      <alignment horizontal="center" vertical="center"/>
    </xf>
    <xf numFmtId="0" fontId="28" fillId="0" borderId="25" xfId="7" applyFont="1" applyBorder="1" applyAlignment="1">
      <alignment horizontal="center" vertical="center"/>
    </xf>
    <xf numFmtId="1" fontId="28" fillId="0" borderId="17" xfId="7" applyNumberFormat="1" applyFont="1" applyBorder="1" applyAlignment="1">
      <alignment horizontal="center" vertical="center"/>
    </xf>
    <xf numFmtId="1" fontId="28" fillId="0" borderId="18" xfId="7" applyNumberFormat="1" applyFont="1" applyBorder="1" applyAlignment="1">
      <alignment horizontal="center" vertical="center"/>
    </xf>
    <xf numFmtId="0" fontId="28" fillId="0" borderId="18" xfId="7" applyFont="1" applyBorder="1" applyAlignment="1">
      <alignment horizontal="center" vertical="center"/>
    </xf>
    <xf numFmtId="0" fontId="28" fillId="0" borderId="27" xfId="7" applyFont="1" applyBorder="1" applyAlignment="1">
      <alignment horizontal="center" vertical="center"/>
    </xf>
    <xf numFmtId="0" fontId="24" fillId="0" borderId="119" xfId="7" applyFont="1" applyBorder="1" applyAlignment="1">
      <alignment horizontal="center" vertical="center"/>
    </xf>
    <xf numFmtId="0" fontId="24" fillId="0" borderId="23" xfId="7" applyFont="1" applyBorder="1" applyAlignment="1">
      <alignment horizontal="center" vertical="center"/>
    </xf>
    <xf numFmtId="0" fontId="58" fillId="0" borderId="28" xfId="7" applyFont="1" applyBorder="1" applyAlignment="1">
      <alignment horizontal="left" vertical="center" wrapText="1"/>
    </xf>
    <xf numFmtId="0" fontId="58" fillId="0" borderId="29" xfId="7" applyFont="1" applyBorder="1" applyAlignment="1">
      <alignment horizontal="left" vertical="center" wrapText="1"/>
    </xf>
    <xf numFmtId="0" fontId="58" fillId="0" borderId="30" xfId="7" applyFont="1" applyBorder="1" applyAlignment="1">
      <alignment horizontal="left" vertical="center" wrapText="1"/>
    </xf>
    <xf numFmtId="0" fontId="57" fillId="0" borderId="29" xfId="7" applyFont="1" applyBorder="1" applyAlignment="1">
      <alignment horizontal="left" vertical="top" wrapText="1"/>
    </xf>
    <xf numFmtId="0" fontId="12" fillId="0" borderId="2" xfId="7" applyFont="1" applyBorder="1" applyAlignment="1">
      <alignment horizontal="left" vertical="center" wrapText="1"/>
    </xf>
    <xf numFmtId="0" fontId="24" fillId="0" borderId="74" xfId="7" applyFont="1" applyBorder="1" applyAlignment="1">
      <alignment horizontal="center" vertical="center"/>
    </xf>
    <xf numFmtId="0" fontId="24" fillId="0" borderId="75" xfId="7" applyFont="1" applyBorder="1" applyAlignment="1">
      <alignment horizontal="center" vertical="center"/>
    </xf>
    <xf numFmtId="1" fontId="28" fillId="0" borderId="47" xfId="7" applyNumberFormat="1" applyFont="1" applyBorder="1" applyAlignment="1">
      <alignment horizontal="center" vertical="center"/>
    </xf>
    <xf numFmtId="0" fontId="28" fillId="0" borderId="59" xfId="7" applyFont="1" applyBorder="1" applyAlignment="1">
      <alignment horizontal="center" vertical="center"/>
    </xf>
    <xf numFmtId="0" fontId="28" fillId="0" borderId="17" xfId="7" applyFont="1" applyBorder="1" applyAlignment="1">
      <alignment horizontal="center" vertical="center"/>
    </xf>
    <xf numFmtId="0" fontId="28" fillId="0" borderId="73" xfId="7" applyFont="1" applyBorder="1" applyAlignment="1">
      <alignment horizontal="center" vertical="center"/>
    </xf>
    <xf numFmtId="0" fontId="6" fillId="0" borderId="3" xfId="1" applyFont="1" applyBorder="1" applyAlignment="1">
      <alignment horizontal="center" vertical="center" textRotation="255" wrapText="1" shrinkToFit="1"/>
    </xf>
    <xf numFmtId="0" fontId="24" fillId="0" borderId="1" xfId="1" applyFont="1" applyBorder="1" applyAlignment="1">
      <alignment horizontal="center" vertical="center" textRotation="255" wrapText="1" shrinkToFit="1"/>
    </xf>
    <xf numFmtId="0" fontId="24" fillId="0" borderId="5" xfId="1" applyFont="1" applyBorder="1" applyAlignment="1">
      <alignment horizontal="center" vertical="center" textRotation="255" wrapText="1" shrinkToFit="1"/>
    </xf>
    <xf numFmtId="0" fontId="24" fillId="0" borderId="4" xfId="1" applyFont="1" applyBorder="1" applyAlignment="1">
      <alignment horizontal="center" vertical="center" textRotation="255" wrapText="1" shrinkToFit="1"/>
    </xf>
    <xf numFmtId="0" fontId="24" fillId="0" borderId="3"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1"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4" xfId="1" applyFont="1" applyBorder="1" applyAlignment="1">
      <alignment horizontal="center" vertical="center"/>
    </xf>
    <xf numFmtId="0" fontId="26" fillId="0" borderId="14" xfId="7" applyFont="1" applyBorder="1" applyAlignment="1">
      <alignment horizontal="center" vertical="center"/>
    </xf>
    <xf numFmtId="0" fontId="26" fillId="0" borderId="15" xfId="7" applyFont="1" applyBorder="1" applyAlignment="1">
      <alignment horizontal="center" vertical="center"/>
    </xf>
    <xf numFmtId="0" fontId="26" fillId="0" borderId="17" xfId="7" applyFont="1" applyBorder="1" applyAlignment="1">
      <alignment horizontal="center" vertical="center"/>
    </xf>
    <xf numFmtId="0" fontId="26" fillId="0" borderId="18" xfId="7" applyFont="1" applyBorder="1" applyAlignment="1">
      <alignment horizontal="center" vertical="center"/>
    </xf>
    <xf numFmtId="0" fontId="24" fillId="0" borderId="43" xfId="7" applyFont="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11" xfId="7" applyFont="1" applyBorder="1" applyAlignment="1">
      <alignment horizontal="center" vertical="center"/>
    </xf>
    <xf numFmtId="0" fontId="24" fillId="0" borderId="10" xfId="7" applyFont="1" applyBorder="1" applyAlignment="1">
      <alignment horizontal="center" vertical="center"/>
    </xf>
    <xf numFmtId="0" fontId="24" fillId="0" borderId="13" xfId="7" applyFont="1" applyBorder="1" applyAlignment="1">
      <alignment horizontal="center" vertical="center"/>
    </xf>
    <xf numFmtId="0" fontId="24" fillId="0" borderId="120" xfId="7" applyFont="1" applyBorder="1" applyAlignment="1">
      <alignment horizontal="center" vertical="center"/>
    </xf>
    <xf numFmtId="0" fontId="24" fillId="0" borderId="121" xfId="7" applyFont="1" applyBorder="1" applyAlignment="1">
      <alignment horizontal="center" vertical="center"/>
    </xf>
    <xf numFmtId="0" fontId="17" fillId="0" borderId="12" xfId="1" applyFont="1" applyBorder="1" applyAlignment="1">
      <alignment horizontal="center" vertical="center"/>
    </xf>
    <xf numFmtId="0" fontId="61" fillId="0" borderId="0" xfId="1" applyFont="1" applyBorder="1" applyAlignment="1">
      <alignment horizontal="center" vertical="center"/>
    </xf>
    <xf numFmtId="0" fontId="61" fillId="0" borderId="12" xfId="1" applyFont="1" applyBorder="1" applyAlignment="1">
      <alignment horizontal="center" vertical="center"/>
    </xf>
    <xf numFmtId="0" fontId="17" fillId="0" borderId="12" xfId="1" applyBorder="1" applyAlignment="1">
      <alignment horizontal="center" vertical="center"/>
    </xf>
    <xf numFmtId="0" fontId="62" fillId="0" borderId="12" xfId="1" applyFont="1" applyBorder="1" applyAlignment="1">
      <alignment horizontal="center" vertical="center" wrapText="1"/>
    </xf>
    <xf numFmtId="0" fontId="17" fillId="0" borderId="22" xfId="1" applyFont="1" applyBorder="1" applyAlignment="1">
      <alignment horizontal="center" vertical="center"/>
    </xf>
    <xf numFmtId="0" fontId="17" fillId="0" borderId="21" xfId="1" applyFont="1" applyBorder="1" applyAlignment="1">
      <alignment horizontal="center" vertical="center"/>
    </xf>
    <xf numFmtId="0" fontId="18" fillId="0" borderId="0" xfId="1" applyFont="1" applyAlignment="1">
      <alignment vertical="center" wrapText="1"/>
    </xf>
    <xf numFmtId="0" fontId="17" fillId="0" borderId="0" xfId="1" applyFont="1" applyAlignment="1">
      <alignment vertical="center" wrapText="1"/>
    </xf>
    <xf numFmtId="0" fontId="18" fillId="0" borderId="0" xfId="1" applyFont="1" applyAlignment="1">
      <alignment horizontal="left" vertical="center" wrapText="1"/>
    </xf>
    <xf numFmtId="0" fontId="8" fillId="0" borderId="0" xfId="1" applyFont="1" applyAlignment="1">
      <alignment vertical="center" wrapText="1"/>
    </xf>
    <xf numFmtId="0" fontId="26" fillId="0" borderId="12" xfId="7" applyFont="1" applyBorder="1" applyAlignment="1">
      <alignment horizontal="center" vertical="center" wrapText="1"/>
    </xf>
    <xf numFmtId="0" fontId="26" fillId="0" borderId="22" xfId="7" applyFont="1" applyBorder="1" applyAlignment="1">
      <alignment horizontal="center" vertical="center" wrapText="1"/>
    </xf>
    <xf numFmtId="0" fontId="24" fillId="0" borderId="14" xfId="7" applyFont="1" applyBorder="1" applyAlignment="1">
      <alignment horizontal="center" vertical="center" wrapText="1"/>
    </xf>
    <xf numFmtId="0" fontId="24" fillId="0" borderId="15" xfId="7" applyFont="1" applyBorder="1" applyAlignment="1">
      <alignment horizontal="center" vertical="center" wrapText="1"/>
    </xf>
    <xf numFmtId="0" fontId="24" fillId="0" borderId="25" xfId="7" applyFont="1" applyBorder="1" applyAlignment="1">
      <alignment horizontal="center" vertical="center" wrapText="1"/>
    </xf>
    <xf numFmtId="0" fontId="24" fillId="0" borderId="16" xfId="7" applyFont="1" applyBorder="1" applyAlignment="1">
      <alignment horizontal="center" vertical="center" wrapText="1"/>
    </xf>
    <xf numFmtId="0" fontId="24" fillId="0" borderId="12" xfId="7" applyFont="1" applyBorder="1" applyAlignment="1">
      <alignment horizontal="center" vertical="center" wrapText="1"/>
    </xf>
    <xf numFmtId="0" fontId="24" fillId="0" borderId="26" xfId="7" applyFont="1" applyBorder="1" applyAlignment="1">
      <alignment horizontal="center" vertical="center" wrapText="1"/>
    </xf>
    <xf numFmtId="181" fontId="24" fillId="0" borderId="33" xfId="8" applyNumberFormat="1" applyFont="1" applyBorder="1" applyAlignment="1">
      <alignment horizontal="center" vertical="center"/>
    </xf>
    <xf numFmtId="181" fontId="24" fillId="0" borderId="2" xfId="8" applyNumberFormat="1" applyFont="1" applyBorder="1" applyAlignment="1">
      <alignment horizontal="center" vertical="center"/>
    </xf>
    <xf numFmtId="181" fontId="24" fillId="0" borderId="36" xfId="8" applyNumberFormat="1" applyFont="1" applyBorder="1" applyAlignment="1">
      <alignment horizontal="center" vertical="center"/>
    </xf>
    <xf numFmtId="181" fontId="24" fillId="0" borderId="35" xfId="8" applyNumberFormat="1" applyFont="1" applyBorder="1" applyAlignment="1">
      <alignment horizontal="center" vertical="center"/>
    </xf>
    <xf numFmtId="181" fontId="24" fillId="0" borderId="10" xfId="8" applyNumberFormat="1" applyFont="1" applyBorder="1" applyAlignment="1">
      <alignment horizontal="center" vertical="center"/>
    </xf>
    <xf numFmtId="181" fontId="24" fillId="0" borderId="9" xfId="8" applyNumberFormat="1" applyFont="1" applyBorder="1" applyAlignment="1">
      <alignment horizontal="center" vertical="center"/>
    </xf>
    <xf numFmtId="0" fontId="26" fillId="0" borderId="3" xfId="7" applyFont="1" applyBorder="1" applyAlignment="1">
      <alignment horizontal="center" vertical="center" wrapText="1"/>
    </xf>
    <xf numFmtId="0" fontId="26" fillId="0" borderId="2" xfId="7" applyFont="1" applyBorder="1" applyAlignment="1">
      <alignment horizontal="center" vertical="center"/>
    </xf>
    <xf numFmtId="0" fontId="26" fillId="0" borderId="1" xfId="7" applyFont="1" applyBorder="1" applyAlignment="1">
      <alignment horizontal="center" vertical="center"/>
    </xf>
    <xf numFmtId="0" fontId="26" fillId="0" borderId="8" xfId="7" applyFont="1" applyBorder="1" applyAlignment="1">
      <alignment horizontal="center" vertical="center"/>
    </xf>
    <xf numFmtId="0" fontId="26" fillId="0" borderId="7" xfId="7" applyFont="1" applyBorder="1" applyAlignment="1">
      <alignment horizontal="center" vertical="center"/>
    </xf>
    <xf numFmtId="0" fontId="26" fillId="0" borderId="6" xfId="7" applyFont="1" applyBorder="1" applyAlignment="1">
      <alignment horizontal="center" vertical="center"/>
    </xf>
    <xf numFmtId="0" fontId="24" fillId="0" borderId="14" xfId="7" applyFont="1" applyBorder="1" applyAlignment="1">
      <alignment horizontal="center" vertical="center"/>
    </xf>
    <xf numFmtId="0" fontId="24" fillId="0" borderId="15" xfId="7" applyFont="1" applyBorder="1" applyAlignment="1">
      <alignment horizontal="center" vertical="center"/>
    </xf>
    <xf numFmtId="0" fontId="24" fillId="0" borderId="17" xfId="7" applyFont="1" applyBorder="1" applyAlignment="1">
      <alignment horizontal="center" vertical="center"/>
    </xf>
    <xf numFmtId="0" fontId="24" fillId="0" borderId="18" xfId="7" applyFont="1" applyBorder="1" applyAlignment="1">
      <alignment horizontal="center" vertical="center"/>
    </xf>
    <xf numFmtId="0" fontId="24" fillId="0" borderId="25" xfId="7" applyFont="1" applyBorder="1" applyAlignment="1">
      <alignment horizontal="center" vertical="center"/>
    </xf>
    <xf numFmtId="0" fontId="24" fillId="0" borderId="27" xfId="7" applyFont="1" applyBorder="1" applyAlignment="1">
      <alignment horizontal="center" vertical="center"/>
    </xf>
    <xf numFmtId="0" fontId="26" fillId="0" borderId="39" xfId="7" applyFont="1" applyBorder="1" applyAlignment="1">
      <alignment horizontal="center" vertical="center" wrapText="1"/>
    </xf>
    <xf numFmtId="0" fontId="26" fillId="0" borderId="40" xfId="7" applyFont="1" applyBorder="1" applyAlignment="1">
      <alignment horizontal="center" vertical="center"/>
    </xf>
    <xf numFmtId="0" fontId="26" fillId="0" borderId="44" xfId="7" applyFont="1" applyBorder="1" applyAlignment="1">
      <alignment horizontal="center" vertical="center"/>
    </xf>
    <xf numFmtId="0" fontId="26" fillId="0" borderId="42" xfId="7" applyFont="1" applyBorder="1" applyAlignment="1">
      <alignment horizontal="center" vertical="center"/>
    </xf>
    <xf numFmtId="0" fontId="26" fillId="0" borderId="38" xfId="7" applyFont="1" applyBorder="1" applyAlignment="1">
      <alignment horizontal="center" vertical="center"/>
    </xf>
    <xf numFmtId="0" fontId="26" fillId="0" borderId="14" xfId="1" applyFont="1" applyBorder="1" applyAlignment="1">
      <alignment horizontal="center" vertical="center" wrapText="1"/>
    </xf>
    <xf numFmtId="0" fontId="26" fillId="0" borderId="15" xfId="1" applyFont="1" applyBorder="1" applyAlignment="1">
      <alignment horizontal="center" vertical="center" wrapText="1"/>
    </xf>
    <xf numFmtId="0" fontId="26" fillId="0" borderId="16"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17" xfId="1" applyFont="1" applyBorder="1" applyAlignment="1">
      <alignment horizontal="center" vertical="center" wrapText="1"/>
    </xf>
    <xf numFmtId="0" fontId="26" fillId="0" borderId="18" xfId="1" applyFont="1" applyBorder="1" applyAlignment="1">
      <alignment horizontal="center" vertical="center" wrapText="1"/>
    </xf>
    <xf numFmtId="0" fontId="31" fillId="0" borderId="15" xfId="1" applyFont="1" applyBorder="1" applyAlignment="1">
      <alignment horizontal="center" vertical="center"/>
    </xf>
    <xf numFmtId="0" fontId="31" fillId="0" borderId="25" xfId="1" applyFont="1" applyBorder="1" applyAlignment="1">
      <alignment horizontal="center" vertical="center"/>
    </xf>
    <xf numFmtId="0" fontId="31" fillId="0" borderId="26" xfId="1" applyFont="1" applyBorder="1" applyAlignment="1">
      <alignment horizontal="center" vertical="center"/>
    </xf>
    <xf numFmtId="0" fontId="31" fillId="0" borderId="18" xfId="1" applyFont="1" applyBorder="1" applyAlignment="1">
      <alignment horizontal="center" vertical="center"/>
    </xf>
    <xf numFmtId="0" fontId="31" fillId="0" borderId="27" xfId="1" applyFont="1" applyBorder="1" applyAlignment="1">
      <alignment horizontal="center" vertical="center"/>
    </xf>
    <xf numFmtId="0" fontId="8" fillId="0" borderId="0" xfId="5" applyFont="1" applyAlignment="1">
      <alignment horizontal="left" vertical="center" wrapText="1"/>
    </xf>
    <xf numFmtId="0" fontId="17" fillId="0" borderId="0" xfId="5" applyAlignment="1">
      <alignment horizontal="right" vertical="center"/>
    </xf>
    <xf numFmtId="0" fontId="17" fillId="0" borderId="0" xfId="5" applyAlignment="1">
      <alignment vertical="center"/>
    </xf>
    <xf numFmtId="0" fontId="61" fillId="0" borderId="0" xfId="5" applyFont="1" applyBorder="1" applyAlignment="1">
      <alignment horizontal="center" vertical="center"/>
    </xf>
    <xf numFmtId="0" fontId="17" fillId="0" borderId="0" xfId="5" applyAlignment="1">
      <alignment horizontal="center" vertical="center"/>
    </xf>
    <xf numFmtId="0" fontId="61" fillId="0" borderId="22" xfId="5" applyFont="1" applyBorder="1" applyAlignment="1">
      <alignment horizontal="center" vertical="center"/>
    </xf>
    <xf numFmtId="0" fontId="61" fillId="0" borderId="60" xfId="5" applyFont="1" applyBorder="1" applyAlignment="1">
      <alignment horizontal="center" vertical="center"/>
    </xf>
    <xf numFmtId="0" fontId="61" fillId="0" borderId="21" xfId="5" applyFont="1" applyBorder="1" applyAlignment="1">
      <alignment horizontal="center" vertical="center"/>
    </xf>
    <xf numFmtId="0" fontId="17" fillId="0" borderId="2" xfId="5" applyBorder="1" applyAlignment="1">
      <alignment horizontal="center" vertical="center"/>
    </xf>
    <xf numFmtId="0" fontId="17" fillId="0" borderId="1" xfId="5" applyBorder="1" applyAlignment="1">
      <alignment horizontal="center" vertical="center"/>
    </xf>
    <xf numFmtId="0" fontId="17" fillId="0" borderId="22" xfId="5" applyBorder="1" applyAlignment="1">
      <alignment horizontal="center" vertical="center"/>
    </xf>
    <xf numFmtId="0" fontId="17" fillId="0" borderId="60" xfId="5" applyBorder="1" applyAlignment="1">
      <alignment horizontal="center" vertical="center"/>
    </xf>
    <xf numFmtId="0" fontId="17" fillId="0" borderId="21" xfId="5" applyBorder="1" applyAlignment="1">
      <alignment horizontal="center" vertical="center"/>
    </xf>
    <xf numFmtId="0" fontId="17" fillId="0" borderId="22" xfId="5" applyBorder="1" applyAlignment="1">
      <alignment horizontal="left" vertical="center" wrapText="1"/>
    </xf>
    <xf numFmtId="0" fontId="17" fillId="0" borderId="60" xfId="5" applyBorder="1" applyAlignment="1">
      <alignment horizontal="left" vertical="center" wrapText="1"/>
    </xf>
    <xf numFmtId="0" fontId="17" fillId="0" borderId="21" xfId="5" applyBorder="1" applyAlignment="1">
      <alignment horizontal="left" vertical="center" wrapText="1"/>
    </xf>
    <xf numFmtId="0" fontId="89" fillId="0" borderId="184" xfId="3" applyFont="1" applyFill="1" applyBorder="1" applyAlignment="1">
      <alignment horizontal="center" vertical="center"/>
    </xf>
    <xf numFmtId="0" fontId="93" fillId="0" borderId="185" xfId="3" applyFont="1" applyFill="1" applyBorder="1" applyAlignment="1" applyProtection="1">
      <alignment horizontal="left" vertical="center" wrapText="1"/>
      <protection locked="0"/>
    </xf>
    <xf numFmtId="0" fontId="89" fillId="0" borderId="185" xfId="3" applyFont="1" applyFill="1" applyBorder="1" applyAlignment="1">
      <alignment horizontal="center" vertical="center" shrinkToFit="1"/>
    </xf>
    <xf numFmtId="0" fontId="92" fillId="0" borderId="185" xfId="3" applyFont="1" applyFill="1" applyBorder="1" applyAlignment="1" applyProtection="1">
      <alignment horizontal="center" vertical="center"/>
      <protection locked="0"/>
    </xf>
    <xf numFmtId="0" fontId="63" fillId="0" borderId="0" xfId="4" applyFont="1" applyFill="1" applyAlignment="1">
      <alignment horizontal="center" vertical="center"/>
    </xf>
    <xf numFmtId="0" fontId="89" fillId="0" borderId="0" xfId="4" applyFont="1" applyFill="1" applyAlignment="1">
      <alignment horizontal="right" vertical="center"/>
    </xf>
    <xf numFmtId="0" fontId="90" fillId="0" borderId="0" xfId="4" applyFont="1" applyFill="1" applyBorder="1" applyAlignment="1">
      <alignment horizontal="center" vertical="center"/>
    </xf>
    <xf numFmtId="0" fontId="89" fillId="0" borderId="185" xfId="3" applyFont="1" applyFill="1" applyBorder="1" applyAlignment="1" applyProtection="1">
      <alignment horizontal="center" vertical="center"/>
      <protection locked="0"/>
    </xf>
    <xf numFmtId="0" fontId="92" fillId="0" borderId="184" xfId="3" applyFont="1" applyFill="1" applyBorder="1" applyAlignment="1">
      <alignment horizontal="center" vertical="center" wrapText="1"/>
    </xf>
    <xf numFmtId="0" fontId="89" fillId="0" borderId="185" xfId="4" applyFont="1" applyFill="1" applyBorder="1" applyAlignment="1">
      <alignment horizontal="left" vertical="center" indent="1"/>
    </xf>
    <xf numFmtId="0" fontId="89" fillId="0" borderId="186" xfId="4" applyFont="1" applyFill="1" applyBorder="1" applyAlignment="1">
      <alignment horizontal="center" vertical="center"/>
    </xf>
    <xf numFmtId="183" fontId="89" fillId="0" borderId="184" xfId="4" applyNumberFormat="1" applyFont="1" applyFill="1" applyBorder="1" applyAlignment="1" applyProtection="1">
      <alignment horizontal="right" vertical="center"/>
      <protection locked="0"/>
    </xf>
    <xf numFmtId="184" fontId="89" fillId="0" borderId="189" xfId="4" applyNumberFormat="1" applyFont="1" applyFill="1" applyBorder="1" applyAlignment="1">
      <alignment horizontal="center" vertical="center"/>
    </xf>
    <xf numFmtId="0" fontId="89" fillId="0" borderId="190" xfId="4" applyFont="1" applyFill="1" applyBorder="1" applyAlignment="1">
      <alignment horizontal="left" vertical="center" indent="1"/>
    </xf>
    <xf numFmtId="183" fontId="89" fillId="0" borderId="191" xfId="4" applyNumberFormat="1" applyFont="1" applyFill="1" applyBorder="1" applyAlignment="1">
      <alignment horizontal="right" vertical="center"/>
    </xf>
    <xf numFmtId="186" fontId="89" fillId="0" borderId="193" xfId="4" applyNumberFormat="1" applyFont="1" applyFill="1" applyBorder="1" applyAlignment="1">
      <alignment horizontal="center" vertical="center"/>
    </xf>
    <xf numFmtId="0" fontId="89" fillId="0" borderId="194" xfId="4" applyFont="1" applyFill="1" applyBorder="1" applyAlignment="1">
      <alignment horizontal="center" vertical="center"/>
    </xf>
    <xf numFmtId="183" fontId="89" fillId="0" borderId="195" xfId="4" applyNumberFormat="1" applyFont="1" applyFill="1" applyBorder="1" applyAlignment="1">
      <alignment horizontal="right" vertical="center"/>
    </xf>
    <xf numFmtId="186" fontId="89" fillId="0" borderId="197" xfId="4" applyNumberFormat="1" applyFont="1" applyFill="1" applyBorder="1" applyAlignment="1">
      <alignment horizontal="center" vertical="center"/>
    </xf>
    <xf numFmtId="0" fontId="89" fillId="0" borderId="185" xfId="4" applyFont="1" applyFill="1" applyBorder="1" applyAlignment="1">
      <alignment horizontal="center" vertical="center"/>
    </xf>
    <xf numFmtId="0" fontId="89" fillId="0" borderId="185" xfId="4" applyFont="1" applyFill="1" applyBorder="1" applyAlignment="1" applyProtection="1">
      <alignment horizontal="center" vertical="center"/>
      <protection locked="0"/>
    </xf>
    <xf numFmtId="0" fontId="89" fillId="0" borderId="185" xfId="4" applyFont="1" applyFill="1" applyBorder="1" applyAlignment="1">
      <alignment horizontal="center" vertical="center" shrinkToFit="1"/>
    </xf>
    <xf numFmtId="0" fontId="89" fillId="0" borderId="184" xfId="4" applyFont="1" applyFill="1" applyBorder="1" applyAlignment="1" applyProtection="1">
      <alignment horizontal="center" vertical="center"/>
      <protection locked="0"/>
    </xf>
    <xf numFmtId="0" fontId="89" fillId="0" borderId="198" xfId="4" applyFont="1" applyFill="1" applyBorder="1" applyAlignment="1">
      <alignment horizontal="center" vertical="center"/>
    </xf>
    <xf numFmtId="38" fontId="89" fillId="0" borderId="185" xfId="12" applyFont="1" applyFill="1" applyBorder="1" applyAlignment="1" applyProtection="1">
      <alignment horizontal="center" vertical="center"/>
    </xf>
    <xf numFmtId="0" fontId="89" fillId="0" borderId="190" xfId="4" applyFont="1" applyFill="1" applyBorder="1" applyAlignment="1">
      <alignment horizontal="center" vertical="center"/>
    </xf>
    <xf numFmtId="183" fontId="89" fillId="0" borderId="195" xfId="4" applyNumberFormat="1" applyFont="1" applyFill="1" applyBorder="1" applyAlignment="1" applyProtection="1">
      <alignment horizontal="right" vertical="center"/>
      <protection locked="0"/>
    </xf>
    <xf numFmtId="0" fontId="89" fillId="0" borderId="202" xfId="4" applyFont="1" applyFill="1" applyBorder="1" applyAlignment="1">
      <alignment horizontal="center" vertical="center"/>
    </xf>
    <xf numFmtId="0" fontId="92" fillId="0" borderId="0" xfId="4" applyFont="1" applyFill="1" applyAlignment="1">
      <alignment horizontal="left" vertical="center" wrapText="1"/>
    </xf>
    <xf numFmtId="0" fontId="92" fillId="0" borderId="0" xfId="4" applyFont="1" applyFill="1" applyBorder="1" applyAlignment="1">
      <alignment horizontal="left" vertical="center" wrapText="1"/>
    </xf>
    <xf numFmtId="0" fontId="92" fillId="0" borderId="185" xfId="3" applyFont="1" applyFill="1" applyBorder="1" applyAlignment="1">
      <alignment horizontal="center" vertical="center"/>
    </xf>
    <xf numFmtId="0" fontId="92" fillId="0" borderId="185" xfId="3" applyFont="1" applyFill="1" applyBorder="1" applyAlignment="1">
      <alignment horizontal="left" vertical="center" wrapText="1"/>
    </xf>
    <xf numFmtId="0" fontId="92" fillId="0" borderId="0" xfId="4" applyFont="1" applyFill="1" applyBorder="1" applyAlignment="1">
      <alignment horizontal="left" vertical="top" wrapText="1"/>
    </xf>
    <xf numFmtId="0" fontId="66" fillId="0" borderId="12" xfId="3" applyFont="1" applyBorder="1" applyAlignment="1">
      <alignment horizontal="center" vertical="center"/>
    </xf>
    <xf numFmtId="0" fontId="66" fillId="0" borderId="22" xfId="3" applyFont="1" applyBorder="1" applyAlignment="1">
      <alignment horizontal="center" vertical="center"/>
    </xf>
    <xf numFmtId="0" fontId="66" fillId="0" borderId="26" xfId="3" applyFont="1" applyBorder="1" applyAlignment="1">
      <alignment horizontal="center" vertical="center"/>
    </xf>
    <xf numFmtId="0" fontId="65" fillId="0" borderId="10" xfId="3" applyFont="1" applyBorder="1" applyAlignment="1">
      <alignment horizontal="center" vertical="center" shrinkToFit="1"/>
    </xf>
    <xf numFmtId="0" fontId="64" fillId="0" borderId="19" xfId="3" applyFont="1" applyBorder="1" applyAlignment="1">
      <alignment horizontal="center" vertical="center"/>
    </xf>
    <xf numFmtId="0" fontId="64" fillId="0" borderId="15" xfId="3" applyFont="1" applyBorder="1" applyAlignment="1">
      <alignment horizontal="center" vertical="center"/>
    </xf>
    <xf numFmtId="0" fontId="64" fillId="0" borderId="20" xfId="3" applyFont="1" applyBorder="1" applyAlignment="1">
      <alignment horizontal="center" vertical="center"/>
    </xf>
    <xf numFmtId="0" fontId="66" fillId="0" borderId="15" xfId="3" applyFont="1" applyBorder="1" applyAlignment="1">
      <alignment horizontal="center" vertical="center"/>
    </xf>
    <xf numFmtId="0" fontId="66" fillId="0" borderId="20" xfId="3" applyFont="1" applyBorder="1" applyAlignment="1">
      <alignment horizontal="center" vertical="center"/>
    </xf>
    <xf numFmtId="0" fontId="66" fillId="0" borderId="25" xfId="3" applyFont="1" applyBorder="1" applyAlignment="1">
      <alignment horizontal="center" vertical="center"/>
    </xf>
    <xf numFmtId="0" fontId="64" fillId="0" borderId="12" xfId="3" applyFont="1" applyBorder="1" applyAlignment="1">
      <alignment horizontal="center" vertical="center"/>
    </xf>
    <xf numFmtId="0" fontId="64" fillId="0" borderId="22" xfId="3" applyFont="1" applyBorder="1" applyAlignment="1">
      <alignment horizontal="center" vertical="center"/>
    </xf>
    <xf numFmtId="0" fontId="67" fillId="0" borderId="12" xfId="3" applyFont="1" applyBorder="1" applyAlignment="1">
      <alignment horizontal="center" vertical="center"/>
    </xf>
    <xf numFmtId="0" fontId="67" fillId="0" borderId="22" xfId="3" applyFont="1" applyBorder="1" applyAlignment="1">
      <alignment horizontal="center" vertical="center"/>
    </xf>
    <xf numFmtId="0" fontId="67" fillId="0" borderId="26" xfId="3" applyFont="1" applyBorder="1" applyAlignment="1">
      <alignment horizontal="center" vertical="center"/>
    </xf>
    <xf numFmtId="0" fontId="64" fillId="0" borderId="60" xfId="3" applyFont="1" applyBorder="1" applyAlignment="1">
      <alignment horizontal="center" vertical="center"/>
    </xf>
    <xf numFmtId="10" fontId="67" fillId="0" borderId="22" xfId="3" applyNumberFormat="1" applyFont="1" applyBorder="1" applyAlignment="1">
      <alignment horizontal="center" vertical="center"/>
    </xf>
    <xf numFmtId="10" fontId="67" fillId="0" borderId="60" xfId="3" applyNumberFormat="1" applyFont="1" applyBorder="1" applyAlignment="1">
      <alignment horizontal="center" vertical="center"/>
    </xf>
    <xf numFmtId="0" fontId="67" fillId="0" borderId="61" xfId="3" applyFont="1" applyBorder="1" applyAlignment="1">
      <alignment horizontal="center" vertical="center"/>
    </xf>
    <xf numFmtId="0" fontId="64" fillId="0" borderId="2" xfId="3" applyFont="1" applyBorder="1" applyAlignment="1">
      <alignment horizontal="center" vertical="center"/>
    </xf>
    <xf numFmtId="0" fontId="64" fillId="0" borderId="7" xfId="3" applyFont="1" applyBorder="1" applyAlignment="1">
      <alignment horizontal="center" vertical="center"/>
    </xf>
    <xf numFmtId="0" fontId="68" fillId="0" borderId="1" xfId="3" applyFont="1" applyBorder="1" applyAlignment="1">
      <alignment horizontal="center" vertical="center"/>
    </xf>
    <xf numFmtId="0" fontId="68" fillId="0" borderId="6" xfId="3" applyFont="1" applyBorder="1" applyAlignment="1">
      <alignment horizontal="center" vertical="center"/>
    </xf>
    <xf numFmtId="0" fontId="66" fillId="0" borderId="125" xfId="3" applyFont="1" applyBorder="1" applyAlignment="1">
      <alignment horizontal="center" vertical="center"/>
    </xf>
    <xf numFmtId="0" fontId="66" fillId="0" borderId="126" xfId="3" applyFont="1" applyBorder="1" applyAlignment="1">
      <alignment horizontal="center" vertical="center"/>
    </xf>
    <xf numFmtId="0" fontId="66" fillId="0" borderId="54" xfId="3" applyFont="1" applyBorder="1" applyAlignment="1">
      <alignment horizontal="center" vertical="center"/>
    </xf>
    <xf numFmtId="0" fontId="66" fillId="0" borderId="127" xfId="3" applyFont="1" applyBorder="1" applyAlignment="1">
      <alignment horizontal="center" vertical="center"/>
    </xf>
    <xf numFmtId="0" fontId="66" fillId="0" borderId="59" xfId="3" applyFont="1" applyBorder="1" applyAlignment="1">
      <alignment horizontal="center" vertical="center"/>
    </xf>
    <xf numFmtId="0" fontId="66" fillId="0" borderId="8" xfId="3" applyFont="1" applyBorder="1" applyAlignment="1">
      <alignment horizontal="center" vertical="center"/>
    </xf>
    <xf numFmtId="0" fontId="66" fillId="0" borderId="73" xfId="3" applyFont="1" applyBorder="1" applyAlignment="1">
      <alignment horizontal="center" vertical="center"/>
    </xf>
    <xf numFmtId="0" fontId="64" fillId="0" borderId="18" xfId="3" applyFont="1" applyBorder="1" applyAlignment="1">
      <alignment horizontal="center" vertical="center"/>
    </xf>
    <xf numFmtId="0" fontId="64" fillId="0" borderId="24" xfId="3" applyFont="1" applyBorder="1" applyAlignment="1">
      <alignment horizontal="center" vertical="center"/>
    </xf>
    <xf numFmtId="0" fontId="64" fillId="0" borderId="27" xfId="3" applyFont="1" applyBorder="1" applyAlignment="1">
      <alignment horizontal="center" vertical="center"/>
    </xf>
    <xf numFmtId="0" fontId="64" fillId="0" borderId="26" xfId="3" applyFont="1" applyBorder="1" applyAlignment="1">
      <alignment horizontal="center" vertical="center"/>
    </xf>
    <xf numFmtId="0" fontId="15" fillId="0" borderId="76" xfId="9" applyFont="1" applyBorder="1" applyAlignment="1">
      <alignment horizontal="center" vertical="center" wrapText="1"/>
    </xf>
    <xf numFmtId="0" fontId="15" fillId="0" borderId="77" xfId="9" applyFont="1" applyBorder="1" applyAlignment="1">
      <alignment horizontal="center" vertical="center"/>
    </xf>
    <xf numFmtId="0" fontId="0" fillId="0" borderId="0" xfId="9" applyFont="1" applyAlignment="1">
      <alignment horizontal="right" vertical="center"/>
    </xf>
    <xf numFmtId="0" fontId="72" fillId="0" borderId="0" xfId="9" applyFont="1" applyAlignment="1">
      <alignment horizontal="center" vertical="center" wrapText="1"/>
    </xf>
    <xf numFmtId="0" fontId="72" fillId="0" borderId="0" xfId="9" applyFont="1" applyAlignment="1">
      <alignment horizontal="center" vertical="center"/>
    </xf>
    <xf numFmtId="0" fontId="13" fillId="0" borderId="0" xfId="9" applyFont="1" applyBorder="1" applyAlignment="1">
      <alignment horizontal="left" vertical="center" wrapText="1"/>
    </xf>
    <xf numFmtId="9" fontId="0" fillId="0" borderId="0" xfId="9" applyNumberFormat="1" applyFont="1" applyBorder="1" applyAlignment="1">
      <alignment horizontal="center" vertical="center"/>
    </xf>
    <xf numFmtId="0" fontId="0" fillId="0" borderId="0" xfId="9" applyFont="1" applyBorder="1" applyAlignment="1">
      <alignment horizontal="center" vertical="center"/>
    </xf>
    <xf numFmtId="0" fontId="15" fillId="0" borderId="12" xfId="9" applyFont="1" applyBorder="1" applyAlignment="1">
      <alignment horizontal="center" vertical="center" wrapText="1"/>
    </xf>
    <xf numFmtId="0" fontId="15" fillId="0" borderId="3" xfId="9" applyFont="1" applyBorder="1" applyAlignment="1">
      <alignment horizontal="right" vertical="center"/>
    </xf>
    <xf numFmtId="0" fontId="15" fillId="0" borderId="1" xfId="9" applyFont="1" applyBorder="1" applyAlignment="1">
      <alignment horizontal="right" vertical="center"/>
    </xf>
    <xf numFmtId="0" fontId="15" fillId="0" borderId="5" xfId="9" applyFont="1" applyBorder="1" applyAlignment="1">
      <alignment horizontal="right" vertical="center"/>
    </xf>
    <xf numFmtId="0" fontId="15" fillId="0" borderId="4" xfId="9" applyFont="1" applyBorder="1" applyAlignment="1">
      <alignment horizontal="right" vertical="center"/>
    </xf>
    <xf numFmtId="0" fontId="15" fillId="0" borderId="8" xfId="9" applyFont="1" applyBorder="1" applyAlignment="1">
      <alignment horizontal="right" vertical="center"/>
    </xf>
    <xf numFmtId="0" fontId="15" fillId="0" borderId="6" xfId="9" applyFont="1" applyBorder="1" applyAlignment="1">
      <alignment horizontal="right" vertical="center"/>
    </xf>
    <xf numFmtId="0" fontId="15" fillId="0" borderId="12" xfId="9" applyFont="1" applyBorder="1" applyAlignment="1">
      <alignment horizontal="center" vertical="center"/>
    </xf>
    <xf numFmtId="0" fontId="15" fillId="0" borderId="22" xfId="9" applyFont="1" applyBorder="1" applyAlignment="1">
      <alignment horizontal="center" vertical="center"/>
    </xf>
    <xf numFmtId="0" fontId="15" fillId="0" borderId="12" xfId="9" applyFont="1" applyFill="1" applyBorder="1" applyAlignment="1">
      <alignment horizontal="center" vertical="center"/>
    </xf>
    <xf numFmtId="58" fontId="15" fillId="0" borderId="3" xfId="9" applyNumberFormat="1" applyFont="1" applyFill="1" applyBorder="1" applyAlignment="1">
      <alignment horizontal="center" vertical="center"/>
    </xf>
    <xf numFmtId="0" fontId="15" fillId="0" borderId="1" xfId="9" applyFont="1" applyFill="1" applyBorder="1" applyAlignment="1">
      <alignment horizontal="center" vertical="center"/>
    </xf>
    <xf numFmtId="0" fontId="15" fillId="0" borderId="22" xfId="9" applyFont="1" applyFill="1" applyBorder="1" applyAlignment="1">
      <alignment horizontal="center" vertical="center"/>
    </xf>
    <xf numFmtId="58" fontId="15" fillId="0" borderId="78" xfId="9" applyNumberFormat="1" applyFont="1" applyFill="1" applyBorder="1" applyAlignment="1">
      <alignment horizontal="center" vertical="center"/>
    </xf>
    <xf numFmtId="0" fontId="15" fillId="0" borderId="61" xfId="9" applyFont="1" applyFill="1" applyBorder="1" applyAlignment="1">
      <alignment horizontal="center" vertical="center"/>
    </xf>
    <xf numFmtId="0" fontId="15" fillId="0" borderId="21" xfId="9" applyFont="1" applyFill="1" applyBorder="1" applyAlignment="1">
      <alignment horizontal="center" vertical="center"/>
    </xf>
    <xf numFmtId="58" fontId="15" fillId="0" borderId="22" xfId="9" applyNumberFormat="1" applyFont="1" applyFill="1" applyBorder="1" applyAlignment="1">
      <alignment horizontal="center" vertical="center"/>
    </xf>
    <xf numFmtId="58" fontId="15" fillId="0" borderId="21" xfId="9" applyNumberFormat="1" applyFont="1" applyFill="1" applyBorder="1" applyAlignment="1">
      <alignment horizontal="center" vertical="center"/>
    </xf>
    <xf numFmtId="0" fontId="15" fillId="0" borderId="60" xfId="9" applyFont="1" applyFill="1" applyBorder="1" applyAlignment="1">
      <alignment horizontal="center" vertical="center"/>
    </xf>
    <xf numFmtId="58" fontId="15" fillId="0" borderId="61" xfId="9" applyNumberFormat="1" applyFont="1" applyFill="1" applyBorder="1" applyAlignment="1">
      <alignment horizontal="center" vertical="center"/>
    </xf>
    <xf numFmtId="0" fontId="15" fillId="0" borderId="16" xfId="9" applyFont="1" applyFill="1" applyBorder="1" applyAlignment="1">
      <alignment horizontal="center" vertical="center"/>
    </xf>
    <xf numFmtId="0" fontId="15" fillId="0" borderId="26" xfId="9" applyFont="1" applyFill="1" applyBorder="1" applyAlignment="1">
      <alignment horizontal="center" vertical="center"/>
    </xf>
    <xf numFmtId="0" fontId="15" fillId="0" borderId="78" xfId="9" applyFont="1" applyFill="1" applyBorder="1" applyAlignment="1">
      <alignment horizontal="center" vertical="center"/>
    </xf>
    <xf numFmtId="0" fontId="15" fillId="0" borderId="33" xfId="9" applyFont="1" applyFill="1" applyBorder="1" applyAlignment="1">
      <alignment horizontal="center" vertical="center"/>
    </xf>
    <xf numFmtId="0" fontId="15" fillId="0" borderId="36" xfId="9" applyFont="1" applyFill="1" applyBorder="1" applyAlignment="1">
      <alignment horizontal="center" vertical="center"/>
    </xf>
    <xf numFmtId="0" fontId="15" fillId="0" borderId="21" xfId="9" applyNumberFormat="1" applyFont="1" applyFill="1" applyBorder="1" applyAlignment="1">
      <alignment horizontal="center" vertical="center"/>
    </xf>
    <xf numFmtId="58" fontId="15" fillId="0" borderId="12" xfId="9" applyNumberFormat="1" applyFont="1" applyFill="1" applyBorder="1" applyAlignment="1">
      <alignment horizontal="center" vertical="center"/>
    </xf>
    <xf numFmtId="58" fontId="15" fillId="0" borderId="79" xfId="9" applyNumberFormat="1" applyFont="1" applyFill="1" applyBorder="1" applyAlignment="1">
      <alignment horizontal="center" vertical="center"/>
    </xf>
    <xf numFmtId="0" fontId="15" fillId="0" borderId="80" xfId="9" applyFont="1" applyFill="1" applyBorder="1" applyAlignment="1">
      <alignment horizontal="center" vertical="center"/>
    </xf>
    <xf numFmtId="0" fontId="18" fillId="0" borderId="78" xfId="4" applyFont="1" applyFill="1" applyBorder="1" applyAlignment="1">
      <alignment horizontal="distributed" vertical="center"/>
    </xf>
    <xf numFmtId="0" fontId="18" fillId="0" borderId="60" xfId="4" applyFont="1" applyFill="1" applyBorder="1" applyAlignment="1">
      <alignment horizontal="distributed" vertical="center"/>
    </xf>
    <xf numFmtId="0" fontId="62" fillId="0" borderId="60" xfId="11" applyFont="1" applyBorder="1" applyAlignment="1">
      <alignment horizontal="distributed" vertical="center"/>
    </xf>
    <xf numFmtId="0" fontId="77" fillId="0" borderId="22" xfId="4" applyFont="1" applyFill="1" applyBorder="1" applyAlignment="1">
      <alignment horizontal="center" vertical="center"/>
    </xf>
    <xf numFmtId="0" fontId="77" fillId="0" borderId="60" xfId="4" applyFont="1" applyFill="1" applyBorder="1" applyAlignment="1">
      <alignment horizontal="center" vertical="center"/>
    </xf>
    <xf numFmtId="0" fontId="77" fillId="0" borderId="61" xfId="4" applyFont="1" applyFill="1" applyBorder="1" applyAlignment="1">
      <alignment horizontal="center" vertical="center"/>
    </xf>
    <xf numFmtId="0" fontId="18" fillId="0" borderId="34" xfId="4" applyFont="1" applyFill="1" applyBorder="1" applyAlignment="1">
      <alignment horizontal="center" vertical="center"/>
    </xf>
    <xf numFmtId="0" fontId="18" fillId="0" borderId="4" xfId="4" applyFont="1" applyFill="1" applyBorder="1" applyAlignment="1">
      <alignment horizontal="center" vertical="center"/>
    </xf>
    <xf numFmtId="0" fontId="18" fillId="0" borderId="48" xfId="4" applyFont="1" applyFill="1" applyBorder="1" applyAlignment="1">
      <alignment horizontal="center" vertical="center"/>
    </xf>
    <xf numFmtId="0" fontId="18" fillId="0" borderId="50" xfId="4" applyFont="1" applyFill="1" applyBorder="1" applyAlignment="1">
      <alignment horizontal="center" vertical="center"/>
    </xf>
    <xf numFmtId="0" fontId="77" fillId="0" borderId="8" xfId="4" applyFont="1" applyFill="1" applyBorder="1" applyAlignment="1">
      <alignment horizontal="center" vertical="center"/>
    </xf>
    <xf numFmtId="0" fontId="77" fillId="0" borderId="7" xfId="4" applyFont="1" applyFill="1" applyBorder="1" applyAlignment="1">
      <alignment horizontal="center" vertical="center"/>
    </xf>
    <xf numFmtId="0" fontId="77" fillId="0" borderId="6" xfId="4" applyFont="1" applyFill="1" applyBorder="1" applyAlignment="1">
      <alignment horizontal="center" vertical="center"/>
    </xf>
    <xf numFmtId="0" fontId="18" fillId="0" borderId="63" xfId="4" applyFont="1" applyFill="1" applyBorder="1" applyAlignment="1">
      <alignment horizontal="center" vertical="center"/>
    </xf>
    <xf numFmtId="0" fontId="62" fillId="0" borderId="63" xfId="11" applyFont="1" applyBorder="1" applyAlignment="1">
      <alignment horizontal="center" vertical="center"/>
    </xf>
    <xf numFmtId="0" fontId="77" fillId="0" borderId="5" xfId="4" applyFont="1" applyFill="1" applyBorder="1" applyAlignment="1">
      <alignment horizontal="center" vertical="center"/>
    </xf>
    <xf numFmtId="0" fontId="77" fillId="0" borderId="0" xfId="4" applyFont="1" applyFill="1" applyBorder="1" applyAlignment="1">
      <alignment horizontal="center" vertical="center"/>
    </xf>
    <xf numFmtId="0" fontId="77" fillId="0" borderId="37" xfId="4" applyFont="1" applyFill="1" applyBorder="1" applyAlignment="1">
      <alignment horizontal="center" vertical="center"/>
    </xf>
    <xf numFmtId="0" fontId="77" fillId="0" borderId="3" xfId="4" applyFont="1" applyFill="1" applyBorder="1" applyAlignment="1">
      <alignment horizontal="center" vertical="center"/>
    </xf>
    <xf numFmtId="0" fontId="77" fillId="0" borderId="2" xfId="4" applyFont="1" applyFill="1" applyBorder="1" applyAlignment="1">
      <alignment horizontal="center" vertical="center"/>
    </xf>
    <xf numFmtId="0" fontId="77" fillId="0" borderId="1" xfId="4" applyFont="1" applyFill="1" applyBorder="1" applyAlignment="1">
      <alignment horizontal="center" vertical="center"/>
    </xf>
    <xf numFmtId="0" fontId="73" fillId="0" borderId="0" xfId="3" applyFont="1" applyAlignment="1">
      <alignment horizontal="left" vertical="center"/>
    </xf>
    <xf numFmtId="0" fontId="74" fillId="0" borderId="10" xfId="10" applyFont="1" applyBorder="1" applyAlignment="1">
      <alignment horizontal="center" vertical="center"/>
    </xf>
    <xf numFmtId="0" fontId="75" fillId="0" borderId="28" xfId="10" applyFont="1" applyBorder="1" applyAlignment="1">
      <alignment horizontal="distributed" vertical="center"/>
    </xf>
    <xf numFmtId="0" fontId="75" fillId="0" borderId="29" xfId="10" applyFont="1" applyBorder="1" applyAlignment="1">
      <alignment horizontal="distributed" vertical="center"/>
    </xf>
    <xf numFmtId="0" fontId="75" fillId="0" borderId="29" xfId="11" applyFont="1" applyBorder="1" applyAlignment="1">
      <alignment horizontal="distributed" vertical="center"/>
    </xf>
    <xf numFmtId="0" fontId="76" fillId="0" borderId="20" xfId="10" applyFont="1" applyBorder="1" applyAlignment="1">
      <alignment horizontal="center" vertical="center"/>
    </xf>
    <xf numFmtId="0" fontId="76" fillId="0" borderId="58" xfId="10" applyFont="1" applyBorder="1" applyAlignment="1">
      <alignment horizontal="center" vertical="center"/>
    </xf>
    <xf numFmtId="0" fontId="76" fillId="0" borderId="77" xfId="10" applyFont="1" applyBorder="1" applyAlignment="1">
      <alignment horizontal="center" vertical="center"/>
    </xf>
    <xf numFmtId="0" fontId="18" fillId="0" borderId="42" xfId="4" applyFont="1" applyFill="1" applyBorder="1" applyAlignment="1">
      <alignment horizontal="distributed" vertical="center"/>
    </xf>
    <xf numFmtId="0" fontId="18" fillId="0" borderId="7" xfId="4" applyFont="1" applyFill="1" applyBorder="1" applyAlignment="1">
      <alignment horizontal="distributed" vertical="center"/>
    </xf>
    <xf numFmtId="0" fontId="62" fillId="0" borderId="7" xfId="11" applyFont="1" applyBorder="1" applyAlignment="1">
      <alignment horizontal="distributed" vertical="center"/>
    </xf>
    <xf numFmtId="0" fontId="75" fillId="0" borderId="128" xfId="10" applyFont="1" applyBorder="1" applyAlignment="1">
      <alignment horizontal="center" vertical="center" wrapText="1"/>
    </xf>
    <xf numFmtId="0" fontId="75" fillId="0" borderId="46" xfId="10" applyFont="1" applyBorder="1" applyAlignment="1">
      <alignment horizontal="center" vertical="center" wrapText="1"/>
    </xf>
    <xf numFmtId="0" fontId="75" fillId="0" borderId="150" xfId="10" applyFont="1" applyBorder="1" applyAlignment="1">
      <alignment horizontal="center" vertical="center" wrapText="1"/>
    </xf>
    <xf numFmtId="0" fontId="79" fillId="0" borderId="131" xfId="10" applyFont="1" applyBorder="1" applyAlignment="1">
      <alignment horizontal="center" vertical="center" wrapText="1"/>
    </xf>
    <xf numFmtId="0" fontId="79" fillId="0" borderId="132" xfId="10" applyFont="1" applyBorder="1" applyAlignment="1">
      <alignment horizontal="center" vertical="center" wrapText="1"/>
    </xf>
    <xf numFmtId="0" fontId="79" fillId="0" borderId="133" xfId="10" applyFont="1" applyBorder="1" applyAlignment="1">
      <alignment horizontal="center" vertical="center" wrapText="1"/>
    </xf>
    <xf numFmtId="0" fontId="75" fillId="0" borderId="21" xfId="10" applyFont="1" applyBorder="1" applyAlignment="1">
      <alignment horizontal="center" vertical="center" wrapText="1"/>
    </xf>
    <xf numFmtId="0" fontId="78" fillId="0" borderId="60" xfId="10" applyFont="1" applyBorder="1" applyAlignment="1">
      <alignment horizontal="center" vertical="center" wrapText="1"/>
    </xf>
    <xf numFmtId="0" fontId="62" fillId="0" borderId="39" xfId="10" applyFont="1" applyBorder="1" applyAlignment="1">
      <alignment horizontal="center" vertical="center" wrapText="1"/>
    </xf>
    <xf numFmtId="0" fontId="62" fillId="0" borderId="40" xfId="10" applyFont="1" applyBorder="1" applyAlignment="1">
      <alignment horizontal="center" vertical="center" wrapText="1"/>
    </xf>
    <xf numFmtId="0" fontId="62" fillId="0" borderId="42" xfId="10" applyFont="1" applyBorder="1" applyAlignment="1">
      <alignment horizontal="center" vertical="center" wrapText="1"/>
    </xf>
    <xf numFmtId="0" fontId="62" fillId="0" borderId="7" xfId="10" applyFont="1" applyBorder="1" applyAlignment="1">
      <alignment horizontal="center" vertical="center" wrapText="1"/>
    </xf>
    <xf numFmtId="0" fontId="62" fillId="0" borderId="120" xfId="10" applyFont="1" applyBorder="1" applyAlignment="1">
      <alignment horizontal="center" vertical="center" wrapText="1"/>
    </xf>
    <xf numFmtId="0" fontId="62" fillId="0" borderId="59" xfId="10" applyFont="1" applyBorder="1" applyAlignment="1">
      <alignment horizontal="center" vertical="center" wrapText="1"/>
    </xf>
    <xf numFmtId="0" fontId="62" fillId="0" borderId="20" xfId="10" applyFont="1" applyBorder="1" applyAlignment="1">
      <alignment horizontal="center" vertical="center" wrapText="1"/>
    </xf>
    <xf numFmtId="0" fontId="62" fillId="0" borderId="58" xfId="10" applyFont="1" applyBorder="1" applyAlignment="1">
      <alignment horizontal="center" vertical="center" wrapText="1"/>
    </xf>
    <xf numFmtId="0" fontId="62" fillId="0" borderId="19" xfId="10" applyFont="1" applyBorder="1" applyAlignment="1">
      <alignment horizontal="center" vertical="center" wrapText="1"/>
    </xf>
    <xf numFmtId="0" fontId="78" fillId="0" borderId="44" xfId="10" applyFont="1" applyBorder="1" applyAlignment="1">
      <alignment horizontal="center" vertical="center" wrapText="1"/>
    </xf>
    <xf numFmtId="0" fontId="78" fillId="0" borderId="38" xfId="10" applyFont="1" applyBorder="1" applyAlignment="1">
      <alignment horizontal="center" vertical="center" wrapText="1"/>
    </xf>
    <xf numFmtId="0" fontId="79" fillId="0" borderId="78" xfId="10" applyFont="1" applyBorder="1" applyAlignment="1">
      <alignment horizontal="center" vertical="center" wrapText="1"/>
    </xf>
    <xf numFmtId="0" fontId="79" fillId="0" borderId="60" xfId="10" applyFont="1" applyBorder="1" applyAlignment="1">
      <alignment horizontal="center" vertical="center" wrapText="1"/>
    </xf>
    <xf numFmtId="0" fontId="76" fillId="0" borderId="22" xfId="10" applyFont="1" applyBorder="1" applyAlignment="1">
      <alignment horizontal="center" vertical="center" wrapText="1"/>
    </xf>
    <xf numFmtId="0" fontId="76" fillId="0" borderId="60" xfId="10" applyFont="1" applyBorder="1" applyAlignment="1">
      <alignment horizontal="center" vertical="center" wrapText="1"/>
    </xf>
    <xf numFmtId="0" fontId="76" fillId="0" borderId="61" xfId="10" applyFont="1" applyBorder="1" applyAlignment="1">
      <alignment horizontal="center" vertical="center" wrapText="1"/>
    </xf>
    <xf numFmtId="0" fontId="75" fillId="0" borderId="62" xfId="10" applyFont="1" applyBorder="1" applyAlignment="1">
      <alignment horizontal="center" vertical="center" wrapText="1"/>
    </xf>
    <xf numFmtId="0" fontId="75" fillId="0" borderId="63" xfId="10" applyFont="1" applyBorder="1" applyAlignment="1">
      <alignment horizontal="center" vertical="center" wrapText="1"/>
    </xf>
    <xf numFmtId="0" fontId="75" fillId="0" borderId="59" xfId="10" applyFont="1" applyBorder="1" applyAlignment="1">
      <alignment horizontal="center" vertical="center" wrapText="1"/>
    </xf>
    <xf numFmtId="0" fontId="81" fillId="0" borderId="62" xfId="10" applyFont="1" applyBorder="1" applyAlignment="1">
      <alignment horizontal="center" vertical="center" wrapText="1"/>
    </xf>
    <xf numFmtId="0" fontId="81" fillId="0" borderId="63" xfId="10" applyFont="1" applyBorder="1" applyAlignment="1">
      <alignment horizontal="center" vertical="center" wrapText="1"/>
    </xf>
    <xf numFmtId="0" fontId="81" fillId="0" borderId="59" xfId="10" applyFont="1" applyBorder="1" applyAlignment="1">
      <alignment horizontal="center" vertical="center" wrapText="1"/>
    </xf>
    <xf numFmtId="0" fontId="79" fillId="0" borderId="21" xfId="10" applyFont="1" applyBorder="1" applyAlignment="1">
      <alignment horizontal="center" vertical="center" wrapText="1"/>
    </xf>
    <xf numFmtId="0" fontId="62" fillId="0" borderId="79" xfId="10" applyFont="1" applyBorder="1" applyAlignment="1">
      <alignment horizontal="center" vertical="center" wrapText="1"/>
    </xf>
    <xf numFmtId="0" fontId="62" fillId="0" borderId="119" xfId="10" applyFont="1" applyBorder="1" applyAlignment="1">
      <alignment horizontal="center" vertical="center" wrapText="1"/>
    </xf>
    <xf numFmtId="0" fontId="78" fillId="0" borderId="62" xfId="10" applyFont="1" applyBorder="1" applyAlignment="1">
      <alignment horizontal="center" vertical="center" wrapText="1"/>
    </xf>
    <xf numFmtId="0" fontId="78" fillId="0" borderId="63" xfId="10" applyFont="1" applyBorder="1" applyAlignment="1">
      <alignment horizontal="center" vertical="center" wrapText="1"/>
    </xf>
    <xf numFmtId="0" fontId="78" fillId="0" borderId="59" xfId="10" applyFont="1" applyBorder="1" applyAlignment="1">
      <alignment horizontal="center" vertical="center" wrapText="1"/>
    </xf>
    <xf numFmtId="0" fontId="76" fillId="0" borderId="20" xfId="10" applyFont="1" applyBorder="1" applyAlignment="1">
      <alignment horizontal="center" vertical="center" wrapText="1"/>
    </xf>
    <xf numFmtId="0" fontId="76" fillId="0" borderId="58" xfId="10" applyFont="1" applyBorder="1" applyAlignment="1">
      <alignment horizontal="center" vertical="center" wrapText="1"/>
    </xf>
    <xf numFmtId="0" fontId="76" fillId="0" borderId="77" xfId="10" applyFont="1" applyBorder="1" applyAlignment="1">
      <alignment horizontal="center" vertical="center" wrapText="1"/>
    </xf>
    <xf numFmtId="0" fontId="81" fillId="0" borderId="21" xfId="10" applyFont="1" applyBorder="1" applyAlignment="1">
      <alignment horizontal="center" vertical="center" wrapText="1"/>
    </xf>
    <xf numFmtId="0" fontId="76" fillId="0" borderId="3" xfId="10" applyFont="1" applyBorder="1" applyAlignment="1">
      <alignment horizontal="center" vertical="center" wrapText="1"/>
    </xf>
    <xf numFmtId="0" fontId="76" fillId="0" borderId="2" xfId="10" applyFont="1" applyBorder="1" applyAlignment="1">
      <alignment horizontal="center" vertical="center" wrapText="1"/>
    </xf>
    <xf numFmtId="0" fontId="76" fillId="0" borderId="36" xfId="10" applyFont="1" applyBorder="1" applyAlignment="1">
      <alignment horizontal="center" vertical="center" wrapText="1"/>
    </xf>
    <xf numFmtId="0" fontId="76" fillId="0" borderId="8" xfId="10" applyFont="1" applyBorder="1" applyAlignment="1">
      <alignment horizontal="center" vertical="center" wrapText="1"/>
    </xf>
    <xf numFmtId="0" fontId="76" fillId="0" borderId="7" xfId="10" applyFont="1" applyBorder="1" applyAlignment="1">
      <alignment horizontal="center" vertical="center" wrapText="1"/>
    </xf>
    <xf numFmtId="0" fontId="76" fillId="0" borderId="38" xfId="10" applyFont="1" applyBorder="1" applyAlignment="1">
      <alignment horizontal="center" vertical="center" wrapText="1"/>
    </xf>
    <xf numFmtId="0" fontId="15" fillId="0" borderId="4" xfId="10" applyFont="1" applyBorder="1" applyAlignment="1">
      <alignment horizontal="center" vertical="center" wrapText="1"/>
    </xf>
    <xf numFmtId="0" fontId="26" fillId="0" borderId="62" xfId="10" applyFont="1" applyBorder="1" applyAlignment="1">
      <alignment horizontal="center" vertical="center" wrapText="1"/>
    </xf>
    <xf numFmtId="0" fontId="26" fillId="0" borderId="63" xfId="10" applyFont="1" applyBorder="1" applyAlignment="1">
      <alignment horizontal="center" vertical="center" wrapText="1"/>
    </xf>
    <xf numFmtId="0" fontId="62" fillId="0" borderId="5" xfId="10" applyFont="1" applyBorder="1" applyAlignment="1">
      <alignment horizontal="center" vertical="center" wrapText="1"/>
    </xf>
    <xf numFmtId="0" fontId="62" fillId="0" borderId="0" xfId="10" applyFont="1" applyBorder="1" applyAlignment="1">
      <alignment horizontal="center" vertical="center" wrapText="1"/>
    </xf>
    <xf numFmtId="0" fontId="62" fillId="0" borderId="37" xfId="10" applyFont="1" applyBorder="1" applyAlignment="1">
      <alignment horizontal="center" vertical="center" wrapText="1"/>
    </xf>
    <xf numFmtId="0" fontId="75" fillId="0" borderId="22" xfId="10" applyFont="1" applyBorder="1" applyAlignment="1">
      <alignment horizontal="center" vertical="center" wrapText="1"/>
    </xf>
    <xf numFmtId="0" fontId="76" fillId="0" borderId="21" xfId="10" applyFont="1" applyBorder="1" applyAlignment="1">
      <alignment horizontal="center" vertical="center" wrapText="1"/>
    </xf>
    <xf numFmtId="0" fontId="75" fillId="0" borderId="11" xfId="10" applyFont="1" applyBorder="1" applyAlignment="1">
      <alignment horizontal="center" vertical="center" wrapText="1"/>
    </xf>
    <xf numFmtId="0" fontId="75" fillId="0" borderId="10" xfId="10" applyFont="1" applyBorder="1" applyAlignment="1">
      <alignment horizontal="center" vertical="center" wrapText="1"/>
    </xf>
    <xf numFmtId="0" fontId="75" fillId="0" borderId="9" xfId="10" applyFont="1" applyBorder="1" applyAlignment="1">
      <alignment horizontal="center" vertical="center" wrapText="1"/>
    </xf>
    <xf numFmtId="0" fontId="76" fillId="0" borderId="57" xfId="10" applyFont="1" applyBorder="1" applyAlignment="1">
      <alignment horizontal="center" vertical="center" wrapText="1"/>
    </xf>
    <xf numFmtId="0" fontId="76" fillId="0" borderId="46" xfId="10" applyFont="1" applyBorder="1" applyAlignment="1">
      <alignment horizontal="center" vertical="center" wrapText="1"/>
    </xf>
    <xf numFmtId="0" fontId="76" fillId="0" borderId="150" xfId="10" applyFont="1" applyBorder="1" applyAlignment="1">
      <alignment horizontal="center" vertical="center" wrapText="1"/>
    </xf>
    <xf numFmtId="0" fontId="15" fillId="0" borderId="120"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59" xfId="10" applyFont="1" applyBorder="1" applyAlignment="1">
      <alignment horizontal="center" vertical="center" wrapText="1"/>
    </xf>
    <xf numFmtId="0" fontId="13" fillId="0" borderId="120" xfId="10" applyFont="1" applyBorder="1" applyAlignment="1">
      <alignment horizontal="center" vertical="center" wrapText="1"/>
    </xf>
    <xf numFmtId="0" fontId="13" fillId="0" borderId="63" xfId="10" applyFont="1" applyBorder="1" applyAlignment="1">
      <alignment horizontal="center" vertical="center" wrapText="1"/>
    </xf>
    <xf numFmtId="0" fontId="13" fillId="0" borderId="59" xfId="10" applyFont="1" applyBorder="1" applyAlignment="1">
      <alignment horizontal="center" vertical="center" wrapText="1"/>
    </xf>
    <xf numFmtId="0" fontId="75" fillId="0" borderId="20" xfId="10" applyFont="1" applyBorder="1" applyAlignment="1">
      <alignment horizontal="center" vertical="center" wrapText="1"/>
    </xf>
    <xf numFmtId="0" fontId="75" fillId="0" borderId="19" xfId="10" applyFont="1" applyBorder="1" applyAlignment="1">
      <alignment horizontal="center" vertical="center" wrapText="1"/>
    </xf>
    <xf numFmtId="0" fontId="75" fillId="0" borderId="14" xfId="10" applyFont="1" applyBorder="1" applyAlignment="1">
      <alignment horizontal="center" vertical="center" wrapText="1"/>
    </xf>
    <xf numFmtId="0" fontId="75" fillId="0" borderId="16" xfId="10" applyFont="1" applyBorder="1" applyAlignment="1">
      <alignment horizontal="center" vertical="center" wrapText="1"/>
    </xf>
    <xf numFmtId="0" fontId="75" fillId="0" borderId="17" xfId="10" applyFont="1" applyBorder="1" applyAlignment="1">
      <alignment horizontal="center" vertical="center" wrapText="1"/>
    </xf>
    <xf numFmtId="0" fontId="79" fillId="0" borderId="15" xfId="10" applyFont="1" applyBorder="1" applyAlignment="1">
      <alignment horizontal="center" vertical="center" wrapText="1"/>
    </xf>
    <xf numFmtId="0" fontId="62" fillId="0" borderId="15" xfId="10" applyFont="1" applyBorder="1" applyAlignment="1">
      <alignment horizontal="center" vertical="center" wrapText="1"/>
    </xf>
    <xf numFmtId="0" fontId="62" fillId="0" borderId="151" xfId="10" applyFont="1" applyBorder="1" applyAlignment="1">
      <alignment horizontal="center" vertical="center" wrapText="1"/>
    </xf>
    <xf numFmtId="0" fontId="62" fillId="0" borderId="152" xfId="10" applyFont="1" applyBorder="1" applyAlignment="1">
      <alignment horizontal="center" vertical="center" wrapText="1"/>
    </xf>
    <xf numFmtId="0" fontId="62" fillId="0" borderId="153" xfId="10" applyFont="1" applyBorder="1" applyAlignment="1">
      <alignment horizontal="center" vertical="center" wrapText="1"/>
    </xf>
    <xf numFmtId="0" fontId="81" fillId="0" borderId="3" xfId="10" applyFont="1" applyBorder="1" applyAlignment="1">
      <alignment horizontal="center" vertical="center" wrapText="1"/>
    </xf>
    <xf numFmtId="0" fontId="81" fillId="0" borderId="8" xfId="10" applyFont="1" applyBorder="1" applyAlignment="1">
      <alignment horizontal="center" vertical="center" wrapText="1"/>
    </xf>
    <xf numFmtId="0" fontId="15" fillId="0" borderId="62" xfId="10" applyFont="1" applyBorder="1" applyAlignment="1">
      <alignment horizontal="center" vertical="center" wrapText="1"/>
    </xf>
    <xf numFmtId="0" fontId="13" fillId="0" borderId="62" xfId="10" applyFont="1" applyBorder="1" applyAlignment="1">
      <alignment horizontal="center" vertical="center" wrapText="1"/>
    </xf>
    <xf numFmtId="0" fontId="20" fillId="0" borderId="151" xfId="10" applyFont="1" applyBorder="1" applyAlignment="1">
      <alignment vertical="center"/>
    </xf>
    <xf numFmtId="0" fontId="17" fillId="0" borderId="152" xfId="1" applyBorder="1" applyAlignment="1">
      <alignment vertical="center"/>
    </xf>
    <xf numFmtId="0" fontId="17" fillId="0" borderId="153" xfId="1" applyBorder="1" applyAlignment="1">
      <alignment vertical="center"/>
    </xf>
    <xf numFmtId="0" fontId="82" fillId="0" borderId="3" xfId="10" applyFont="1" applyBorder="1" applyAlignment="1">
      <alignment horizontal="center" vertical="center" wrapText="1"/>
    </xf>
    <xf numFmtId="0" fontId="82" fillId="0" borderId="8" xfId="10" applyFont="1" applyBorder="1" applyAlignment="1">
      <alignment horizontal="center" vertical="center" wrapText="1"/>
    </xf>
    <xf numFmtId="0" fontId="76" fillId="0" borderId="0" xfId="10" applyFont="1" applyAlignment="1">
      <alignment horizontal="left" vertical="center" wrapText="1"/>
    </xf>
    <xf numFmtId="0" fontId="76" fillId="0" borderId="0" xfId="10" applyFont="1" applyAlignment="1">
      <alignment horizontal="left" vertical="center"/>
    </xf>
    <xf numFmtId="0" fontId="62" fillId="0" borderId="0" xfId="10" applyFont="1" applyFill="1" applyAlignment="1">
      <alignment vertical="center" wrapText="1"/>
    </xf>
    <xf numFmtId="0" fontId="75" fillId="0" borderId="0" xfId="10" applyFont="1" applyFill="1" applyAlignment="1">
      <alignment horizontal="left" vertical="center" wrapText="1"/>
    </xf>
    <xf numFmtId="0" fontId="15" fillId="0" borderId="121" xfId="10" applyFont="1" applyBorder="1" applyAlignment="1">
      <alignment horizontal="center" vertical="center" wrapText="1"/>
    </xf>
    <xf numFmtId="0" fontId="13" fillId="0" borderId="121" xfId="10" applyFont="1" applyBorder="1" applyAlignment="1">
      <alignment horizontal="center" vertical="center" wrapText="1"/>
    </xf>
    <xf numFmtId="0" fontId="76" fillId="0" borderId="24" xfId="10" applyFont="1" applyBorder="1" applyAlignment="1">
      <alignment horizontal="center" vertical="center" wrapText="1"/>
    </xf>
    <xf numFmtId="0" fontId="76" fillId="0" borderId="119" xfId="10" applyFont="1" applyBorder="1" applyAlignment="1">
      <alignment horizontal="center" vertical="center" wrapText="1"/>
    </xf>
    <xf numFmtId="0" fontId="76" fillId="0" borderId="80" xfId="10" applyFont="1" applyBorder="1" applyAlignment="1">
      <alignment horizontal="center" vertical="center" wrapText="1"/>
    </xf>
    <xf numFmtId="0" fontId="62" fillId="0" borderId="0" xfId="10" applyFont="1" applyFill="1" applyBorder="1" applyAlignment="1">
      <alignment horizontal="left" vertical="center"/>
    </xf>
    <xf numFmtId="0" fontId="73" fillId="0" borderId="0" xfId="3" applyFont="1" applyAlignment="1">
      <alignment horizontal="right" vertical="center"/>
    </xf>
    <xf numFmtId="0" fontId="75" fillId="0" borderId="57" xfId="10" applyFont="1" applyBorder="1" applyAlignment="1">
      <alignment horizontal="center" vertical="center" wrapText="1"/>
    </xf>
    <xf numFmtId="0" fontId="75" fillId="0" borderId="0" xfId="10" applyFont="1" applyAlignment="1">
      <alignment horizontal="left" vertical="center" wrapText="1"/>
    </xf>
    <xf numFmtId="0" fontId="75" fillId="0" borderId="0" xfId="10" applyFont="1" applyAlignment="1">
      <alignment horizontal="left" vertical="center"/>
    </xf>
    <xf numFmtId="0" fontId="83" fillId="0" borderId="21" xfId="10" applyFont="1" applyFill="1" applyBorder="1" applyAlignment="1">
      <alignment horizontal="center" vertical="center" wrapText="1"/>
    </xf>
    <xf numFmtId="0" fontId="85" fillId="0" borderId="78" xfId="4" applyFont="1" applyFill="1" applyBorder="1" applyAlignment="1">
      <alignment horizontal="distributed" vertical="center"/>
    </xf>
    <xf numFmtId="0" fontId="85" fillId="0" borderId="60" xfId="4" applyFont="1" applyFill="1" applyBorder="1" applyAlignment="1">
      <alignment horizontal="distributed" vertical="center"/>
    </xf>
    <xf numFmtId="0" fontId="83" fillId="0" borderId="21" xfId="11" applyFont="1" applyBorder="1" applyAlignment="1">
      <alignment horizontal="distributed" vertical="center"/>
    </xf>
    <xf numFmtId="0" fontId="86" fillId="0" borderId="60" xfId="4" applyFont="1" applyFill="1" applyBorder="1" applyAlignment="1">
      <alignment horizontal="center" vertical="center" shrinkToFit="1"/>
    </xf>
    <xf numFmtId="0" fontId="86" fillId="0" borderId="61" xfId="4" applyFont="1" applyFill="1" applyBorder="1" applyAlignment="1">
      <alignment horizontal="center" vertical="center" shrinkToFit="1"/>
    </xf>
    <xf numFmtId="0" fontId="66" fillId="0" borderId="0" xfId="10" applyFont="1" applyBorder="1" applyAlignment="1">
      <alignment horizontal="center" vertical="center"/>
    </xf>
    <xf numFmtId="0" fontId="83" fillId="0" borderId="28" xfId="10" applyFont="1" applyBorder="1" applyAlignment="1">
      <alignment horizontal="distributed" vertical="center"/>
    </xf>
    <xf numFmtId="0" fontId="83" fillId="0" borderId="29" xfId="10" applyFont="1" applyBorder="1" applyAlignment="1">
      <alignment horizontal="distributed" vertical="center"/>
    </xf>
    <xf numFmtId="0" fontId="83" fillId="0" borderId="29" xfId="11" applyFont="1" applyBorder="1" applyAlignment="1">
      <alignment horizontal="distributed" vertical="center"/>
    </xf>
    <xf numFmtId="0" fontId="84" fillId="0" borderId="154" xfId="10" applyFont="1" applyBorder="1" applyAlignment="1">
      <alignment horizontal="center" vertical="center" shrinkToFit="1"/>
    </xf>
    <xf numFmtId="0" fontId="84" fillId="0" borderId="155" xfId="10" applyFont="1" applyBorder="1" applyAlignment="1">
      <alignment horizontal="center" vertical="center" shrinkToFit="1"/>
    </xf>
    <xf numFmtId="0" fontId="85" fillId="0" borderId="76" xfId="4" applyFont="1" applyFill="1" applyBorder="1" applyAlignment="1">
      <alignment horizontal="distributed" vertical="center"/>
    </xf>
    <xf numFmtId="0" fontId="85" fillId="0" borderId="58" xfId="4" applyFont="1" applyFill="1" applyBorder="1" applyAlignment="1">
      <alignment horizontal="distributed" vertical="center"/>
    </xf>
    <xf numFmtId="0" fontId="83" fillId="0" borderId="19" xfId="11" applyFont="1" applyBorder="1" applyAlignment="1">
      <alignment horizontal="distributed" vertical="center"/>
    </xf>
    <xf numFmtId="0" fontId="86" fillId="0" borderId="58" xfId="4" applyFont="1" applyFill="1" applyBorder="1" applyAlignment="1">
      <alignment horizontal="center" vertical="center" shrinkToFit="1"/>
    </xf>
    <xf numFmtId="0" fontId="86" fillId="0" borderId="77" xfId="4" applyFont="1" applyFill="1" applyBorder="1" applyAlignment="1">
      <alignment horizontal="center" vertical="center" shrinkToFit="1"/>
    </xf>
    <xf numFmtId="0" fontId="83" fillId="0" borderId="21" xfId="10" applyFont="1" applyBorder="1" applyAlignment="1">
      <alignment horizontal="center" vertical="center" wrapText="1"/>
    </xf>
    <xf numFmtId="0" fontId="83" fillId="0" borderId="60" xfId="10" applyFont="1" applyBorder="1" applyAlignment="1">
      <alignment horizontal="center" vertical="center" wrapText="1"/>
    </xf>
    <xf numFmtId="0" fontId="83" fillId="0" borderId="14" xfId="10" applyFont="1" applyBorder="1" applyAlignment="1">
      <alignment vertical="center" wrapText="1"/>
    </xf>
    <xf numFmtId="0" fontId="83" fillId="0" borderId="16" xfId="10" applyFont="1" applyBorder="1" applyAlignment="1">
      <alignment vertical="center" wrapText="1"/>
    </xf>
    <xf numFmtId="0" fontId="83" fillId="0" borderId="20" xfId="10" applyFont="1" applyBorder="1" applyAlignment="1">
      <alignment horizontal="center" vertical="center" wrapText="1"/>
    </xf>
    <xf numFmtId="0" fontId="83" fillId="0" borderId="58" xfId="10" applyFont="1" applyBorder="1" applyAlignment="1">
      <alignment horizontal="center" vertical="center" wrapText="1"/>
    </xf>
    <xf numFmtId="0" fontId="83" fillId="0" borderId="19" xfId="10" applyFont="1" applyBorder="1" applyAlignment="1">
      <alignment horizontal="center" vertical="center" wrapText="1"/>
    </xf>
    <xf numFmtId="0" fontId="80" fillId="0" borderId="74" xfId="10" applyFont="1" applyBorder="1" applyAlignment="1">
      <alignment horizontal="left" vertical="center" wrapText="1"/>
    </xf>
    <xf numFmtId="0" fontId="80" fillId="0" borderId="73" xfId="10" applyFont="1" applyBorder="1" applyAlignment="1">
      <alignment horizontal="left" vertical="center" wrapText="1"/>
    </xf>
    <xf numFmtId="0" fontId="85" fillId="0" borderId="34" xfId="4" applyFont="1" applyFill="1" applyBorder="1" applyAlignment="1">
      <alignment horizontal="center" vertical="center"/>
    </xf>
    <xf numFmtId="0" fontId="85" fillId="0" borderId="4" xfId="4" applyFont="1" applyFill="1" applyBorder="1" applyAlignment="1">
      <alignment horizontal="center" vertical="center"/>
    </xf>
    <xf numFmtId="0" fontId="85" fillId="0" borderId="48" xfId="4" applyFont="1" applyFill="1" applyBorder="1" applyAlignment="1">
      <alignment horizontal="center" vertical="center"/>
    </xf>
    <xf numFmtId="0" fontId="85" fillId="0" borderId="50" xfId="4" applyFont="1" applyFill="1" applyBorder="1" applyAlignment="1">
      <alignment horizontal="center" vertical="center"/>
    </xf>
    <xf numFmtId="0" fontId="86" fillId="0" borderId="7" xfId="4" applyFont="1" applyFill="1" applyBorder="1" applyAlignment="1">
      <alignment horizontal="center" vertical="center" shrinkToFit="1"/>
    </xf>
    <xf numFmtId="0" fontId="86" fillId="0" borderId="6" xfId="4" applyFont="1" applyFill="1" applyBorder="1" applyAlignment="1">
      <alignment horizontal="center" vertical="center" shrinkToFit="1"/>
    </xf>
    <xf numFmtId="0" fontId="85" fillId="0" borderId="63" xfId="4" applyFont="1" applyFill="1" applyBorder="1" applyAlignment="1">
      <alignment horizontal="center" vertical="center" shrinkToFit="1"/>
    </xf>
    <xf numFmtId="0" fontId="83" fillId="0" borderId="157" xfId="11" applyFont="1" applyBorder="1" applyAlignment="1">
      <alignment horizontal="center" vertical="center" shrinkToFit="1"/>
    </xf>
    <xf numFmtId="0" fontId="86" fillId="0" borderId="3" xfId="4" applyFont="1" applyFill="1" applyBorder="1" applyAlignment="1">
      <alignment horizontal="center" vertical="center" shrinkToFit="1"/>
    </xf>
    <xf numFmtId="0" fontId="86" fillId="0" borderId="36" xfId="4" applyFont="1" applyFill="1" applyBorder="1" applyAlignment="1">
      <alignment horizontal="center" vertical="center" shrinkToFit="1"/>
    </xf>
    <xf numFmtId="0" fontId="86" fillId="0" borderId="51" xfId="4" applyFont="1" applyFill="1" applyBorder="1" applyAlignment="1">
      <alignment horizontal="center" vertical="center" shrinkToFit="1"/>
    </xf>
    <xf numFmtId="0" fontId="86" fillId="0" borderId="158" xfId="4" applyFont="1" applyFill="1" applyBorder="1" applyAlignment="1">
      <alignment horizontal="center" vertical="center" shrinkToFit="1"/>
    </xf>
    <xf numFmtId="0" fontId="86" fillId="0" borderId="55" xfId="4" applyFont="1" applyFill="1" applyBorder="1" applyAlignment="1">
      <alignment horizontal="center" vertical="center" shrinkToFit="1"/>
    </xf>
    <xf numFmtId="0" fontId="86" fillId="0" borderId="156" xfId="4" applyFont="1" applyFill="1" applyBorder="1" applyAlignment="1">
      <alignment horizontal="center" vertical="center" shrinkToFit="1"/>
    </xf>
    <xf numFmtId="0" fontId="84" fillId="0" borderId="0" xfId="10" applyFont="1" applyBorder="1" applyAlignment="1">
      <alignment horizontal="center" vertical="center" shrinkToFit="1"/>
    </xf>
    <xf numFmtId="0" fontId="84" fillId="0" borderId="37" xfId="10" applyFont="1" applyBorder="1" applyAlignment="1">
      <alignment horizontal="center" vertical="center" shrinkToFit="1"/>
    </xf>
    <xf numFmtId="0" fontId="84" fillId="0" borderId="7" xfId="10" applyFont="1" applyBorder="1" applyAlignment="1">
      <alignment horizontal="center" vertical="center" shrinkToFit="1"/>
    </xf>
    <xf numFmtId="0" fontId="84" fillId="0" borderId="38" xfId="10" applyFont="1" applyBorder="1" applyAlignment="1">
      <alignment horizontal="center" vertical="center" shrinkToFit="1"/>
    </xf>
    <xf numFmtId="0" fontId="83" fillId="0" borderId="0" xfId="10" applyFont="1" applyFill="1" applyAlignment="1">
      <alignment vertical="center" wrapText="1"/>
    </xf>
    <xf numFmtId="0" fontId="83" fillId="0" borderId="0" xfId="10" applyFont="1" applyAlignment="1">
      <alignment horizontal="left" vertical="center" wrapText="1"/>
    </xf>
    <xf numFmtId="0" fontId="83" fillId="0" borderId="57" xfId="10" applyFont="1" applyBorder="1" applyAlignment="1">
      <alignment horizontal="center" vertical="center" wrapText="1"/>
    </xf>
    <xf numFmtId="0" fontId="83" fillId="0" borderId="46" xfId="10" applyFont="1" applyBorder="1" applyAlignment="1">
      <alignment horizontal="center" vertical="center" wrapText="1"/>
    </xf>
    <xf numFmtId="0" fontId="83" fillId="0" borderId="150" xfId="10" applyFont="1" applyBorder="1" applyAlignment="1">
      <alignment horizontal="center" vertical="center" wrapText="1"/>
    </xf>
    <xf numFmtId="0" fontId="84" fillId="0" borderId="15" xfId="10" applyFont="1" applyBorder="1" applyAlignment="1">
      <alignment vertical="center" shrinkToFit="1"/>
    </xf>
    <xf numFmtId="0" fontId="84" fillId="0" borderId="25" xfId="10" applyFont="1" applyBorder="1" applyAlignment="1">
      <alignment vertical="center" shrinkToFit="1"/>
    </xf>
    <xf numFmtId="0" fontId="84" fillId="0" borderId="12" xfId="10" applyFont="1" applyBorder="1" applyAlignment="1">
      <alignment vertical="center" wrapText="1"/>
    </xf>
    <xf numFmtId="0" fontId="84" fillId="0" borderId="26" xfId="10" applyFont="1" applyBorder="1" applyAlignment="1">
      <alignment vertical="center" wrapText="1"/>
    </xf>
    <xf numFmtId="0" fontId="84" fillId="0" borderId="24" xfId="10" applyFont="1" applyBorder="1" applyAlignment="1">
      <alignment horizontal="center" vertical="center" wrapText="1"/>
    </xf>
    <xf numFmtId="0" fontId="84" fillId="0" borderId="119" xfId="10" applyFont="1" applyBorder="1" applyAlignment="1">
      <alignment horizontal="center" vertical="center" wrapText="1"/>
    </xf>
    <xf numFmtId="0" fontId="84" fillId="0" borderId="80" xfId="10" applyFont="1" applyBorder="1" applyAlignment="1">
      <alignment horizontal="center" vertical="center" wrapText="1"/>
    </xf>
    <xf numFmtId="0" fontId="83" fillId="0" borderId="0" xfId="10" applyFont="1" applyBorder="1" applyAlignment="1">
      <alignment vertical="center"/>
    </xf>
    <xf numFmtId="0" fontId="83" fillId="0" borderId="0" xfId="10" applyFont="1" applyAlignment="1">
      <alignment vertical="center" wrapText="1"/>
    </xf>
    <xf numFmtId="0" fontId="83" fillId="0" borderId="4" xfId="10" applyFont="1" applyFill="1" applyBorder="1" applyAlignment="1">
      <alignment horizontal="center" vertical="center" wrapText="1"/>
    </xf>
    <xf numFmtId="0" fontId="83" fillId="0" borderId="62" xfId="10" applyFont="1" applyBorder="1" applyAlignment="1">
      <alignment horizontal="center" vertical="center" wrapText="1"/>
    </xf>
    <xf numFmtId="0" fontId="83" fillId="0" borderId="63" xfId="10" applyFont="1" applyBorder="1" applyAlignment="1">
      <alignment horizontal="center" vertical="center" wrapText="1"/>
    </xf>
    <xf numFmtId="0" fontId="84" fillId="0" borderId="2" xfId="10" applyFont="1" applyBorder="1" applyAlignment="1">
      <alignment horizontal="center" vertical="center" shrinkToFit="1"/>
    </xf>
    <xf numFmtId="0" fontId="84" fillId="0" borderId="36" xfId="10" applyFont="1" applyBorder="1" applyAlignment="1">
      <alignment horizontal="center" vertical="center" shrinkToFit="1"/>
    </xf>
    <xf numFmtId="0" fontId="83" fillId="0" borderId="128" xfId="10" applyFont="1" applyBorder="1" applyAlignment="1">
      <alignment horizontal="center" vertical="center" wrapText="1"/>
    </xf>
    <xf numFmtId="0" fontId="83" fillId="0" borderId="159" xfId="10" applyFont="1" applyBorder="1" applyAlignment="1">
      <alignment horizontal="center" vertical="center" wrapText="1"/>
    </xf>
    <xf numFmtId="0" fontId="83" fillId="0" borderId="160" xfId="10" applyFont="1" applyBorder="1" applyAlignment="1">
      <alignment horizontal="center" vertical="center" wrapText="1"/>
    </xf>
    <xf numFmtId="0" fontId="83" fillId="0" borderId="57" xfId="10" applyFont="1" applyFill="1" applyBorder="1" applyAlignment="1">
      <alignment horizontal="center" vertical="center" wrapText="1"/>
    </xf>
    <xf numFmtId="0" fontId="83" fillId="0" borderId="46" xfId="10" applyFont="1" applyFill="1" applyBorder="1" applyAlignment="1">
      <alignment horizontal="center" vertical="center" wrapText="1"/>
    </xf>
    <xf numFmtId="0" fontId="83" fillId="0" borderId="150" xfId="10" applyFont="1" applyFill="1" applyBorder="1" applyAlignment="1">
      <alignment horizontal="center" vertical="center" wrapText="1"/>
    </xf>
    <xf numFmtId="0" fontId="84" fillId="0" borderId="15" xfId="10" applyFont="1" applyFill="1" applyBorder="1" applyAlignment="1">
      <alignment vertical="center" shrinkToFit="1"/>
    </xf>
    <xf numFmtId="0" fontId="84" fillId="0" borderId="25" xfId="10" applyFont="1" applyFill="1" applyBorder="1" applyAlignment="1">
      <alignment vertical="center" shrinkToFit="1"/>
    </xf>
    <xf numFmtId="0" fontId="84" fillId="0" borderId="12" xfId="10" applyFont="1" applyFill="1" applyBorder="1" applyAlignment="1">
      <alignment vertical="center" wrapText="1"/>
    </xf>
    <xf numFmtId="0" fontId="84" fillId="0" borderId="26" xfId="10" applyFont="1" applyFill="1" applyBorder="1" applyAlignment="1">
      <alignment vertical="center" wrapText="1"/>
    </xf>
    <xf numFmtId="0" fontId="84" fillId="0" borderId="18" xfId="10" applyFont="1" applyBorder="1" applyAlignment="1">
      <alignment horizontal="center" vertical="center" wrapText="1"/>
    </xf>
    <xf numFmtId="0" fontId="84" fillId="0" borderId="27" xfId="10" applyFont="1" applyBorder="1" applyAlignment="1">
      <alignment horizontal="center" vertical="center" wrapText="1"/>
    </xf>
    <xf numFmtId="0" fontId="85" fillId="0" borderId="168" xfId="4" applyFont="1" applyFill="1" applyBorder="1" applyAlignment="1">
      <alignment horizontal="distributed" vertical="center"/>
    </xf>
    <xf numFmtId="0" fontId="86" fillId="0" borderId="169" xfId="4" applyFont="1" applyFill="1" applyBorder="1" applyAlignment="1">
      <alignment horizontal="center" vertical="center" shrinkToFit="1"/>
    </xf>
    <xf numFmtId="0" fontId="66" fillId="0" borderId="161" xfId="10" applyFont="1" applyBorder="1" applyAlignment="1">
      <alignment horizontal="center" vertical="center"/>
    </xf>
    <xf numFmtId="0" fontId="83" fillId="0" borderId="162" xfId="10" applyFont="1" applyBorder="1" applyAlignment="1">
      <alignment horizontal="distributed" vertical="center"/>
    </xf>
    <xf numFmtId="0" fontId="83" fillId="0" borderId="163" xfId="10" applyFont="1" applyBorder="1" applyAlignment="1">
      <alignment horizontal="distributed" vertical="center"/>
    </xf>
    <xf numFmtId="0" fontId="83" fillId="0" borderId="163" xfId="11" applyFont="1" applyBorder="1" applyAlignment="1">
      <alignment horizontal="distributed" vertical="center"/>
    </xf>
    <xf numFmtId="0" fontId="84" fillId="0" borderId="164" xfId="10" applyFont="1" applyBorder="1" applyAlignment="1">
      <alignment horizontal="center" vertical="center" shrinkToFit="1"/>
    </xf>
    <xf numFmtId="0" fontId="84" fillId="0" borderId="165" xfId="10" applyFont="1" applyBorder="1" applyAlignment="1">
      <alignment horizontal="center" vertical="center" shrinkToFit="1"/>
    </xf>
    <xf numFmtId="0" fontId="85" fillId="0" borderId="166" xfId="4" applyFont="1" applyFill="1" applyBorder="1" applyAlignment="1">
      <alignment horizontal="distributed" vertical="center"/>
    </xf>
    <xf numFmtId="0" fontId="86" fillId="0" borderId="167" xfId="4" applyFont="1" applyFill="1" applyBorder="1" applyAlignment="1">
      <alignment horizontal="center" vertical="center" shrinkToFit="1"/>
    </xf>
    <xf numFmtId="0" fontId="80" fillId="0" borderId="177" xfId="10" applyFont="1" applyBorder="1" applyAlignment="1">
      <alignment horizontal="left" vertical="center" wrapText="1"/>
    </xf>
    <xf numFmtId="0" fontId="80" fillId="0" borderId="178" xfId="10" applyFont="1" applyBorder="1" applyAlignment="1">
      <alignment horizontal="left" vertical="center" wrapText="1"/>
    </xf>
    <xf numFmtId="0" fontId="85" fillId="0" borderId="170" xfId="4" applyFont="1" applyFill="1" applyBorder="1" applyAlignment="1">
      <alignment horizontal="center" vertical="center"/>
    </xf>
    <xf numFmtId="0" fontId="85" fillId="0" borderId="172" xfId="4" applyFont="1" applyFill="1" applyBorder="1" applyAlignment="1">
      <alignment horizontal="center" vertical="center"/>
    </xf>
    <xf numFmtId="0" fontId="86" fillId="0" borderId="171" xfId="4" applyFont="1" applyFill="1" applyBorder="1" applyAlignment="1">
      <alignment horizontal="center" vertical="center" shrinkToFit="1"/>
    </xf>
    <xf numFmtId="0" fontId="86" fillId="0" borderId="173" xfId="4" applyFont="1" applyFill="1" applyBorder="1" applyAlignment="1">
      <alignment horizontal="center" vertical="center" shrinkToFit="1"/>
    </xf>
    <xf numFmtId="0" fontId="84" fillId="0" borderId="180" xfId="10" applyFont="1" applyBorder="1" applyAlignment="1">
      <alignment horizontal="center" vertical="center" shrinkToFit="1"/>
    </xf>
    <xf numFmtId="0" fontId="84" fillId="0" borderId="181" xfId="10" applyFont="1" applyBorder="1" applyAlignment="1">
      <alignment horizontal="center" vertical="center" shrinkToFit="1"/>
    </xf>
    <xf numFmtId="0" fontId="83" fillId="0" borderId="13" xfId="10" applyFont="1" applyFill="1" applyBorder="1" applyAlignment="1">
      <alignment horizontal="center" vertical="center" wrapText="1"/>
    </xf>
    <xf numFmtId="0" fontId="83" fillId="0" borderId="121" xfId="10" applyFont="1" applyBorder="1" applyAlignment="1">
      <alignment horizontal="center" vertical="center" wrapText="1"/>
    </xf>
    <xf numFmtId="0" fontId="84" fillId="0" borderId="171" xfId="10" applyFont="1" applyBorder="1" applyAlignment="1">
      <alignment horizontal="center" vertical="center" shrinkToFit="1"/>
    </xf>
    <xf numFmtId="0" fontId="84" fillId="0" borderId="10" xfId="10" applyFont="1" applyBorder="1" applyAlignment="1">
      <alignment horizontal="center" vertical="center" shrinkToFit="1"/>
    </xf>
    <xf numFmtId="0" fontId="84" fillId="0" borderId="183" xfId="10" applyFont="1" applyBorder="1" applyAlignment="1">
      <alignment horizontal="center" vertical="center" shrinkToFit="1"/>
    </xf>
    <xf numFmtId="0" fontId="83" fillId="0" borderId="174" xfId="10" applyFont="1" applyBorder="1" applyAlignment="1">
      <alignment horizontal="center" vertical="center" wrapText="1"/>
    </xf>
    <xf numFmtId="0" fontId="83" fillId="0" borderId="176" xfId="10" applyFont="1" applyBorder="1" applyAlignment="1">
      <alignment horizontal="center" vertical="center" wrapText="1"/>
    </xf>
    <xf numFmtId="0" fontId="83" fillId="0" borderId="182" xfId="10" applyFont="1" applyBorder="1" applyAlignment="1">
      <alignment horizontal="center" vertical="center" wrapText="1"/>
    </xf>
    <xf numFmtId="0" fontId="83" fillId="0" borderId="175" xfId="10" applyFont="1" applyBorder="1" applyAlignment="1">
      <alignment horizontal="center" vertical="center" wrapText="1"/>
    </xf>
    <xf numFmtId="0" fontId="99" fillId="0" borderId="0" xfId="3" applyFont="1" applyAlignment="1">
      <alignment horizontal="left" vertical="center" wrapText="1"/>
    </xf>
    <xf numFmtId="0" fontId="99" fillId="0" borderId="0" xfId="3" applyFont="1" applyAlignment="1">
      <alignment horizontal="right" vertical="center"/>
    </xf>
    <xf numFmtId="0" fontId="100" fillId="0" borderId="0" xfId="3" applyFont="1" applyAlignment="1">
      <alignment horizontal="center" vertical="center"/>
    </xf>
    <xf numFmtId="0" fontId="98" fillId="0" borderId="22" xfId="3" applyFont="1" applyBorder="1" applyAlignment="1">
      <alignment horizontal="center" vertical="center"/>
    </xf>
    <xf numFmtId="0" fontId="98" fillId="0" borderId="60" xfId="3" applyFont="1" applyBorder="1" applyAlignment="1">
      <alignment horizontal="center" vertical="center"/>
    </xf>
    <xf numFmtId="0" fontId="98" fillId="0" borderId="21" xfId="3" applyFont="1" applyBorder="1" applyAlignment="1">
      <alignment horizontal="center" vertical="center"/>
    </xf>
    <xf numFmtId="0" fontId="99" fillId="0" borderId="2" xfId="3" applyFont="1" applyBorder="1" applyAlignment="1">
      <alignment horizontal="center" vertical="center"/>
    </xf>
    <xf numFmtId="0" fontId="99" fillId="0" borderId="1" xfId="3" applyFont="1" applyBorder="1" applyAlignment="1">
      <alignment horizontal="center" vertical="center"/>
    </xf>
    <xf numFmtId="0" fontId="99" fillId="0" borderId="22" xfId="3" applyFont="1" applyBorder="1" applyAlignment="1">
      <alignment horizontal="center" vertical="center"/>
    </xf>
    <xf numFmtId="0" fontId="99" fillId="0" borderId="60" xfId="3" applyFont="1" applyBorder="1" applyAlignment="1">
      <alignment horizontal="center" vertical="center"/>
    </xf>
    <xf numFmtId="0" fontId="99" fillId="0" borderId="21" xfId="3" applyFont="1" applyBorder="1" applyAlignment="1">
      <alignment horizontal="center" vertical="center"/>
    </xf>
    <xf numFmtId="0" fontId="99" fillId="0" borderId="5" xfId="3" applyFont="1" applyBorder="1" applyAlignment="1">
      <alignment horizontal="left" vertical="center"/>
    </xf>
    <xf numFmtId="0" fontId="99" fillId="0" borderId="8" xfId="3" applyFont="1" applyBorder="1" applyAlignment="1">
      <alignment horizontal="left" vertical="center"/>
    </xf>
    <xf numFmtId="0" fontId="99" fillId="0" borderId="62" xfId="3" applyFont="1" applyBorder="1" applyAlignment="1">
      <alignment horizontal="left" vertical="center"/>
    </xf>
    <xf numFmtId="0" fontId="99" fillId="0" borderId="63" xfId="3" applyFont="1" applyBorder="1" applyAlignment="1">
      <alignment horizontal="left" vertical="center"/>
    </xf>
    <xf numFmtId="0" fontId="99" fillId="0" borderId="59" xfId="3" applyFont="1" applyBorder="1" applyAlignment="1">
      <alignment horizontal="left" vertical="center"/>
    </xf>
    <xf numFmtId="0" fontId="101" fillId="0" borderId="60" xfId="3" applyFont="1" applyBorder="1" applyAlignment="1">
      <alignment horizontal="left" vertical="center" wrapText="1"/>
    </xf>
    <xf numFmtId="0" fontId="101" fillId="0" borderId="21" xfId="3" applyFont="1" applyBorder="1" applyAlignment="1">
      <alignment horizontal="left" vertical="center" wrapText="1"/>
    </xf>
    <xf numFmtId="0" fontId="99" fillId="0" borderId="5" xfId="3" applyFont="1" applyBorder="1" applyAlignment="1">
      <alignment vertical="center"/>
    </xf>
    <xf numFmtId="0" fontId="99" fillId="0" borderId="8" xfId="3" applyFont="1" applyBorder="1" applyAlignment="1">
      <alignment vertical="center"/>
    </xf>
    <xf numFmtId="0" fontId="99" fillId="0" borderId="0" xfId="3" applyFont="1" applyAlignment="1">
      <alignment horizontal="center" vertical="center" wrapText="1" justifyLastLine="1"/>
    </xf>
    <xf numFmtId="0" fontId="99" fillId="0" borderId="0" xfId="3" applyFont="1" applyBorder="1" applyAlignment="1">
      <alignment horizontal="left" vertical="top" wrapText="1"/>
    </xf>
    <xf numFmtId="0" fontId="99" fillId="0" borderId="3" xfId="3" applyFont="1" applyBorder="1" applyAlignment="1">
      <alignment vertical="center" wrapText="1"/>
    </xf>
    <xf numFmtId="0" fontId="99" fillId="7" borderId="22" xfId="3" applyFont="1" applyFill="1" applyBorder="1" applyAlignment="1">
      <alignment horizontal="center" vertical="center"/>
    </xf>
    <xf numFmtId="0" fontId="99" fillId="7" borderId="21" xfId="3" applyFont="1" applyFill="1" applyBorder="1" applyAlignment="1">
      <alignment horizontal="center" vertical="center"/>
    </xf>
    <xf numFmtId="0" fontId="99" fillId="7" borderId="58" xfId="3" applyFont="1" applyFill="1" applyBorder="1" applyAlignment="1">
      <alignment horizontal="center" vertical="center"/>
    </xf>
    <xf numFmtId="0" fontId="99" fillId="7" borderId="77" xfId="3" applyFont="1" applyFill="1" applyBorder="1" applyAlignment="1">
      <alignment horizontal="center" vertical="center"/>
    </xf>
    <xf numFmtId="0" fontId="99" fillId="7" borderId="76" xfId="3" applyFont="1" applyFill="1" applyBorder="1" applyAlignment="1">
      <alignment horizontal="center" vertical="center"/>
    </xf>
    <xf numFmtId="0" fontId="104" fillId="0" borderId="22" xfId="3" applyFont="1" applyBorder="1" applyAlignment="1">
      <alignment horizontal="center" vertical="center" wrapText="1"/>
    </xf>
    <xf numFmtId="0" fontId="104" fillId="0" borderId="60" xfId="3" applyFont="1" applyBorder="1" applyAlignment="1">
      <alignment horizontal="center" vertical="center" wrapText="1"/>
    </xf>
    <xf numFmtId="0" fontId="104" fillId="0" borderId="21" xfId="3" applyFont="1" applyBorder="1" applyAlignment="1">
      <alignment horizontal="center" vertical="center" wrapText="1"/>
    </xf>
    <xf numFmtId="0" fontId="104" fillId="4" borderId="22" xfId="3" applyFont="1" applyFill="1" applyBorder="1" applyAlignment="1">
      <alignment horizontal="center" vertical="center"/>
    </xf>
    <xf numFmtId="0" fontId="104" fillId="4" borderId="21" xfId="3" applyFont="1" applyFill="1" applyBorder="1" applyAlignment="1">
      <alignment horizontal="center" vertical="center"/>
    </xf>
    <xf numFmtId="0" fontId="107" fillId="0" borderId="12" xfId="13" applyFont="1" applyBorder="1" applyAlignment="1">
      <alignment horizontal="center" vertical="center"/>
    </xf>
    <xf numFmtId="0" fontId="107" fillId="4" borderId="22" xfId="13" applyFont="1" applyFill="1" applyBorder="1" applyAlignment="1" applyProtection="1">
      <alignment horizontal="center" vertical="center" shrinkToFit="1"/>
      <protection locked="0"/>
    </xf>
    <xf numFmtId="0" fontId="107" fillId="4" borderId="60" xfId="13" applyFont="1" applyFill="1" applyBorder="1" applyAlignment="1" applyProtection="1">
      <alignment horizontal="center" vertical="center" shrinkToFit="1"/>
      <protection locked="0"/>
    </xf>
    <xf numFmtId="0" fontId="107" fillId="4" borderId="21" xfId="13" applyFont="1" applyFill="1" applyBorder="1" applyAlignment="1" applyProtection="1">
      <alignment horizontal="center" vertical="center" shrinkToFit="1"/>
      <protection locked="0"/>
    </xf>
    <xf numFmtId="0" fontId="107" fillId="4" borderId="12" xfId="13" applyFont="1" applyFill="1" applyBorder="1" applyAlignment="1" applyProtection="1">
      <alignment horizontal="center" vertical="center" shrinkToFit="1"/>
      <protection locked="0"/>
    </xf>
    <xf numFmtId="0" fontId="107" fillId="0" borderId="22" xfId="13" applyFont="1" applyBorder="1" applyAlignment="1">
      <alignment horizontal="center" vertical="center"/>
    </xf>
    <xf numFmtId="0" fontId="107" fillId="0" borderId="60" xfId="13" applyFont="1" applyBorder="1" applyAlignment="1">
      <alignment horizontal="center" vertical="center"/>
    </xf>
    <xf numFmtId="0" fontId="107" fillId="0" borderId="21" xfId="13" applyFont="1" applyBorder="1" applyAlignment="1">
      <alignment horizontal="center" vertical="center"/>
    </xf>
    <xf numFmtId="0" fontId="107" fillId="4" borderId="22" xfId="13" applyFont="1" applyFill="1" applyBorder="1" applyAlignment="1">
      <alignment horizontal="center" vertical="center"/>
    </xf>
    <xf numFmtId="0" fontId="107" fillId="4" borderId="60" xfId="13" applyFont="1" applyFill="1" applyBorder="1" applyAlignment="1">
      <alignment horizontal="center" vertical="center"/>
    </xf>
    <xf numFmtId="0" fontId="107" fillId="4" borderId="21" xfId="13" applyFont="1" applyFill="1" applyBorder="1" applyAlignment="1">
      <alignment horizontal="center" vertical="center"/>
    </xf>
    <xf numFmtId="0" fontId="5" fillId="0" borderId="0" xfId="4" applyFont="1" applyAlignment="1">
      <alignment horizontal="center" vertical="center"/>
    </xf>
    <xf numFmtId="0" fontId="5" fillId="4" borderId="12" xfId="4" applyFont="1" applyFill="1" applyBorder="1" applyAlignment="1">
      <alignment horizontal="center" vertical="center"/>
    </xf>
    <xf numFmtId="0" fontId="5" fillId="0" borderId="60" xfId="4" applyFont="1" applyBorder="1" applyAlignment="1">
      <alignment horizontal="center" vertical="center"/>
    </xf>
    <xf numFmtId="0" fontId="5" fillId="0" borderId="21" xfId="4" applyFont="1" applyBorder="1" applyAlignment="1">
      <alignment horizontal="center" vertical="center"/>
    </xf>
    <xf numFmtId="0" fontId="5" fillId="0" borderId="22" xfId="4" applyFont="1" applyBorder="1" applyAlignment="1">
      <alignment horizontal="center" vertical="center"/>
    </xf>
    <xf numFmtId="0" fontId="5" fillId="0" borderId="22" xfId="4" applyFont="1" applyBorder="1" applyAlignment="1">
      <alignment horizontal="center" vertical="center" shrinkToFit="1"/>
    </xf>
    <xf numFmtId="0" fontId="5" fillId="0" borderId="60" xfId="4" applyFont="1" applyBorder="1" applyAlignment="1">
      <alignment horizontal="center" vertical="center" shrinkToFit="1"/>
    </xf>
    <xf numFmtId="0" fontId="5" fillId="0" borderId="21" xfId="4" applyFont="1" applyBorder="1" applyAlignment="1">
      <alignment horizontal="center" vertical="center" shrinkToFit="1"/>
    </xf>
    <xf numFmtId="0" fontId="110" fillId="5" borderId="207" xfId="4" applyFont="1" applyFill="1" applyBorder="1" applyAlignment="1">
      <alignment horizontal="left" vertical="center" shrinkToFit="1"/>
    </xf>
    <xf numFmtId="0" fontId="5" fillId="0" borderId="0" xfId="4" applyFont="1" applyAlignment="1">
      <alignment horizontal="center" vertical="center" shrinkToFit="1"/>
    </xf>
    <xf numFmtId="187" fontId="5" fillId="8" borderId="0" xfId="4" applyNumberFormat="1" applyFont="1" applyFill="1" applyAlignment="1">
      <alignment horizontal="right" vertical="center" shrinkToFit="1"/>
    </xf>
    <xf numFmtId="187" fontId="5" fillId="0" borderId="0" xfId="4" applyNumberFormat="1" applyFont="1" applyAlignment="1">
      <alignment horizontal="right" vertical="center" shrinkToFit="1"/>
    </xf>
    <xf numFmtId="0" fontId="5" fillId="0" borderId="3" xfId="4" applyFont="1" applyBorder="1" applyAlignment="1">
      <alignment horizontal="center" vertical="center" shrinkToFit="1"/>
    </xf>
    <xf numFmtId="0" fontId="5" fillId="0" borderId="2" xfId="4" applyFont="1" applyBorder="1" applyAlignment="1">
      <alignment horizontal="center" vertical="center" shrinkToFit="1"/>
    </xf>
    <xf numFmtId="0" fontId="5" fillId="0" borderId="1" xfId="4" applyFont="1" applyBorder="1" applyAlignment="1">
      <alignment horizontal="center" vertical="center" shrinkToFit="1"/>
    </xf>
    <xf numFmtId="187" fontId="5" fillId="4" borderId="22" xfId="4" applyNumberFormat="1" applyFont="1" applyFill="1" applyBorder="1" applyAlignment="1">
      <alignment horizontal="right" vertical="center" shrinkToFit="1"/>
    </xf>
    <xf numFmtId="187" fontId="5" fillId="4" borderId="60" xfId="4" applyNumberFormat="1" applyFont="1" applyFill="1" applyBorder="1" applyAlignment="1">
      <alignment horizontal="right" vertical="center" shrinkToFit="1"/>
    </xf>
    <xf numFmtId="187" fontId="5" fillId="4" borderId="21" xfId="4" applyNumberFormat="1" applyFont="1" applyFill="1" applyBorder="1" applyAlignment="1">
      <alignment horizontal="right" vertical="center" shrinkToFit="1"/>
    </xf>
    <xf numFmtId="188" fontId="5" fillId="0" borderId="0" xfId="4" applyNumberFormat="1" applyFont="1" applyAlignment="1">
      <alignment horizontal="right" vertical="center" shrinkToFit="1"/>
    </xf>
    <xf numFmtId="188" fontId="5" fillId="0" borderId="209" xfId="4" applyNumberFormat="1" applyFont="1" applyBorder="1" applyAlignment="1">
      <alignment horizontal="right" vertical="center" shrinkToFit="1"/>
    </xf>
    <xf numFmtId="188" fontId="5" fillId="0" borderId="210" xfId="4" applyNumberFormat="1" applyFont="1" applyBorder="1" applyAlignment="1">
      <alignment horizontal="right" vertical="center" shrinkToFit="1"/>
    </xf>
    <xf numFmtId="188" fontId="5" fillId="0" borderId="211" xfId="4" applyNumberFormat="1" applyFont="1" applyBorder="1" applyAlignment="1">
      <alignment horizontal="right" vertical="center" shrinkToFit="1"/>
    </xf>
    <xf numFmtId="187" fontId="5" fillId="0" borderId="22" xfId="4" applyNumberFormat="1" applyFont="1" applyBorder="1" applyAlignment="1">
      <alignment horizontal="right" vertical="center" shrinkToFit="1"/>
    </xf>
    <xf numFmtId="187" fontId="5" fillId="0" borderId="60" xfId="4" applyNumberFormat="1" applyFont="1" applyBorder="1" applyAlignment="1">
      <alignment horizontal="right" vertical="center" shrinkToFit="1"/>
    </xf>
    <xf numFmtId="187" fontId="5" fillId="0" borderId="21" xfId="4" applyNumberFormat="1" applyFont="1" applyBorder="1" applyAlignment="1">
      <alignment horizontal="right" vertical="center" shrinkToFit="1"/>
    </xf>
    <xf numFmtId="0" fontId="5" fillId="0" borderId="0" xfId="4" applyFont="1" applyAlignment="1">
      <alignment horizontal="left" vertical="center"/>
    </xf>
    <xf numFmtId="0" fontId="12" fillId="0" borderId="0" xfId="4" applyFont="1" applyAlignment="1">
      <alignment horizontal="center" vertical="center" wrapText="1"/>
    </xf>
    <xf numFmtId="187" fontId="5" fillId="0" borderId="0" xfId="4" applyNumberFormat="1" applyFont="1" applyAlignment="1">
      <alignment horizontal="center" vertical="center"/>
    </xf>
    <xf numFmtId="180" fontId="5" fillId="0" borderId="0" xfId="4" applyNumberFormat="1" applyFont="1" applyAlignment="1">
      <alignment horizontal="center" vertical="center"/>
    </xf>
    <xf numFmtId="0" fontId="8" fillId="0" borderId="0" xfId="4" applyFont="1" applyAlignment="1">
      <alignment horizontal="center" vertical="center" wrapText="1"/>
    </xf>
    <xf numFmtId="0" fontId="5" fillId="4" borderId="22" xfId="4" applyFont="1" applyFill="1" applyBorder="1" applyAlignment="1">
      <alignment horizontal="center" vertical="center"/>
    </xf>
    <xf numFmtId="0" fontId="5" fillId="4" borderId="60" xfId="4" applyFont="1" applyFill="1" applyBorder="1" applyAlignment="1">
      <alignment horizontal="center" vertical="center"/>
    </xf>
    <xf numFmtId="0" fontId="5" fillId="0" borderId="22" xfId="4" applyFont="1" applyBorder="1" applyAlignment="1">
      <alignment horizontal="left" vertical="center"/>
    </xf>
    <xf numFmtId="0" fontId="5" fillId="0" borderId="60" xfId="4" applyFont="1" applyBorder="1" applyAlignment="1">
      <alignment horizontal="left" vertical="center"/>
    </xf>
    <xf numFmtId="0" fontId="5" fillId="0" borderId="21" xfId="4" applyFont="1" applyBorder="1" applyAlignment="1">
      <alignment horizontal="left" vertical="center"/>
    </xf>
    <xf numFmtId="0" fontId="12" fillId="0" borderId="3" xfId="4" applyFont="1" applyBorder="1" applyAlignment="1">
      <alignment horizontal="center" vertical="center" wrapText="1"/>
    </xf>
    <xf numFmtId="0" fontId="12" fillId="0" borderId="2" xfId="4" applyFont="1" applyBorder="1" applyAlignment="1">
      <alignment horizontal="center" vertical="center" wrapText="1"/>
    </xf>
    <xf numFmtId="0" fontId="12" fillId="0" borderId="1" xfId="4" applyFont="1" applyBorder="1" applyAlignment="1">
      <alignment horizontal="center" vertical="center" wrapText="1"/>
    </xf>
    <xf numFmtId="0" fontId="12" fillId="0" borderId="8" xfId="4" applyFont="1" applyBorder="1" applyAlignment="1">
      <alignment horizontal="center" vertical="center" wrapText="1"/>
    </xf>
    <xf numFmtId="0" fontId="12" fillId="0" borderId="7" xfId="4" applyFont="1" applyBorder="1" applyAlignment="1">
      <alignment horizontal="center" vertical="center" wrapText="1"/>
    </xf>
    <xf numFmtId="0" fontId="12" fillId="0" borderId="6" xfId="4" applyFont="1" applyBorder="1" applyAlignment="1">
      <alignment horizontal="center" vertical="center" wrapText="1"/>
    </xf>
    <xf numFmtId="0" fontId="110" fillId="0" borderId="0" xfId="4" applyFont="1" applyAlignment="1">
      <alignment horizontal="center" vertical="center"/>
    </xf>
    <xf numFmtId="187" fontId="110" fillId="0" borderId="0" xfId="4" applyNumberFormat="1" applyFont="1" applyAlignment="1">
      <alignment horizontal="center" vertical="center"/>
    </xf>
    <xf numFmtId="1" fontId="110" fillId="0" borderId="0" xfId="4" applyNumberFormat="1" applyFont="1" applyAlignment="1">
      <alignment horizontal="center" vertical="center"/>
    </xf>
    <xf numFmtId="0" fontId="5" fillId="4" borderId="21" xfId="4" applyFont="1" applyFill="1" applyBorder="1" applyAlignment="1">
      <alignment horizontal="center" vertical="center"/>
    </xf>
    <xf numFmtId="0" fontId="8" fillId="0" borderId="22" xfId="4" applyFont="1" applyBorder="1" applyAlignment="1">
      <alignment horizontal="center" vertical="center" wrapText="1"/>
    </xf>
    <xf numFmtId="0" fontId="8" fillId="0" borderId="60" xfId="4" applyFont="1" applyBorder="1" applyAlignment="1">
      <alignment horizontal="center" vertical="center" wrapText="1"/>
    </xf>
    <xf numFmtId="0" fontId="8" fillId="0" borderId="21" xfId="4" applyFont="1" applyBorder="1" applyAlignment="1">
      <alignment horizontal="center" vertical="center" wrapText="1"/>
    </xf>
    <xf numFmtId="187" fontId="106" fillId="0" borderId="22" xfId="4" applyNumberFormat="1" applyFont="1" applyBorder="1" applyAlignment="1">
      <alignment horizontal="center" vertical="center"/>
    </xf>
    <xf numFmtId="187" fontId="106" fillId="0" borderId="60" xfId="4" applyNumberFormat="1" applyFont="1" applyBorder="1" applyAlignment="1">
      <alignment horizontal="center" vertical="center"/>
    </xf>
    <xf numFmtId="187" fontId="106" fillId="0" borderId="21" xfId="4" applyNumberFormat="1" applyFont="1" applyBorder="1" applyAlignment="1">
      <alignment horizontal="center" vertical="center"/>
    </xf>
    <xf numFmtId="180" fontId="5" fillId="0" borderId="22" xfId="4" applyNumberFormat="1" applyFont="1" applyBorder="1" applyAlignment="1">
      <alignment horizontal="center" vertical="center"/>
    </xf>
    <xf numFmtId="180" fontId="5" fillId="0" borderId="60" xfId="4" applyNumberFormat="1" applyFont="1" applyBorder="1" applyAlignment="1">
      <alignment horizontal="center" vertical="center"/>
    </xf>
    <xf numFmtId="180" fontId="5" fillId="0" borderId="21" xfId="4" applyNumberFormat="1" applyFont="1" applyBorder="1" applyAlignment="1">
      <alignment horizontal="center" vertical="center"/>
    </xf>
    <xf numFmtId="187" fontId="5" fillId="0" borderId="22" xfId="4" applyNumberFormat="1" applyFont="1" applyBorder="1" applyAlignment="1">
      <alignment horizontal="center" vertical="center"/>
    </xf>
    <xf numFmtId="187" fontId="5" fillId="0" borderId="60" xfId="4" applyNumberFormat="1" applyFont="1" applyBorder="1" applyAlignment="1">
      <alignment horizontal="center" vertical="center"/>
    </xf>
    <xf numFmtId="187" fontId="5" fillId="0" borderId="21" xfId="4" applyNumberFormat="1" applyFont="1" applyBorder="1" applyAlignment="1">
      <alignment horizontal="center" vertical="center"/>
    </xf>
    <xf numFmtId="180" fontId="5" fillId="0" borderId="12" xfId="4" applyNumberFormat="1" applyFont="1" applyBorder="1" applyAlignment="1">
      <alignment horizontal="center" vertical="center"/>
    </xf>
    <xf numFmtId="0" fontId="110" fillId="9" borderId="22" xfId="4" applyFont="1" applyFill="1" applyBorder="1" applyAlignment="1">
      <alignment horizontal="center" vertical="center"/>
    </xf>
    <xf numFmtId="0" fontId="110" fillId="9" borderId="60" xfId="4" applyFont="1" applyFill="1" applyBorder="1" applyAlignment="1">
      <alignment horizontal="center" vertical="center"/>
    </xf>
    <xf numFmtId="0" fontId="110" fillId="9" borderId="21" xfId="4" applyFont="1" applyFill="1" applyBorder="1" applyAlignment="1">
      <alignment horizontal="center" vertical="center"/>
    </xf>
    <xf numFmtId="1" fontId="5" fillId="0" borderId="0" xfId="4" applyNumberFormat="1" applyFont="1" applyAlignment="1">
      <alignment horizontal="center" vertical="center"/>
    </xf>
    <xf numFmtId="187" fontId="110" fillId="9" borderId="22" xfId="4" applyNumberFormat="1" applyFont="1" applyFill="1" applyBorder="1" applyAlignment="1">
      <alignment horizontal="center" vertical="center"/>
    </xf>
    <xf numFmtId="187" fontId="110" fillId="9" borderId="60" xfId="4" applyNumberFormat="1" applyFont="1" applyFill="1" applyBorder="1" applyAlignment="1">
      <alignment horizontal="center" vertical="center"/>
    </xf>
    <xf numFmtId="187" fontId="110" fillId="9" borderId="21" xfId="4" applyNumberFormat="1" applyFont="1" applyFill="1" applyBorder="1" applyAlignment="1">
      <alignment horizontal="center" vertical="center"/>
    </xf>
    <xf numFmtId="1" fontId="110" fillId="9" borderId="12" xfId="4" applyNumberFormat="1" applyFont="1" applyFill="1" applyBorder="1" applyAlignment="1">
      <alignment horizontal="center" vertical="center"/>
    </xf>
    <xf numFmtId="0" fontId="5" fillId="0" borderId="2" xfId="4" applyFont="1" applyBorder="1" applyAlignment="1">
      <alignment horizontal="left" vertical="center" wrapText="1"/>
    </xf>
    <xf numFmtId="0" fontId="5" fillId="0" borderId="1" xfId="4" applyFont="1" applyBorder="1" applyAlignment="1">
      <alignment horizontal="left" vertical="center" wrapText="1"/>
    </xf>
    <xf numFmtId="0" fontId="5" fillId="0" borderId="0" xfId="4" applyFont="1" applyAlignment="1">
      <alignment horizontal="left" vertical="center" wrapText="1"/>
    </xf>
    <xf numFmtId="0" fontId="5" fillId="0" borderId="4" xfId="4" applyFont="1" applyBorder="1" applyAlignment="1">
      <alignment horizontal="left" vertical="center" wrapText="1"/>
    </xf>
    <xf numFmtId="0" fontId="5" fillId="0" borderId="7" xfId="4" applyFont="1" applyBorder="1" applyAlignment="1">
      <alignment horizontal="left" vertical="center" wrapText="1"/>
    </xf>
    <xf numFmtId="0" fontId="5" fillId="0" borderId="6" xfId="4" applyFont="1" applyBorder="1" applyAlignment="1">
      <alignment horizontal="left" vertical="center" wrapText="1"/>
    </xf>
    <xf numFmtId="0" fontId="5" fillId="10" borderId="2" xfId="4" applyFont="1" applyFill="1" applyBorder="1" applyAlignment="1">
      <alignment horizontal="center" vertical="center" shrinkToFit="1"/>
    </xf>
    <xf numFmtId="0" fontId="5" fillId="11" borderId="2" xfId="4" applyFont="1" applyFill="1" applyBorder="1" applyAlignment="1">
      <alignment horizontal="center" vertical="center"/>
    </xf>
    <xf numFmtId="189" fontId="7" fillId="0" borderId="12" xfId="4" applyNumberFormat="1" applyFont="1" applyBorder="1" applyAlignment="1">
      <alignment horizontal="center" vertical="center"/>
    </xf>
    <xf numFmtId="0" fontId="110" fillId="9" borderId="12" xfId="4" applyFont="1" applyFill="1" applyBorder="1" applyAlignment="1">
      <alignment horizontal="center" vertical="center"/>
    </xf>
    <xf numFmtId="192" fontId="7" fillId="0" borderId="12" xfId="4" applyNumberFormat="1" applyFont="1" applyBorder="1" applyAlignment="1">
      <alignment horizontal="center" vertical="center"/>
    </xf>
    <xf numFmtId="192" fontId="7" fillId="0" borderId="22" xfId="4" applyNumberFormat="1" applyFont="1" applyBorder="1" applyAlignment="1">
      <alignment horizontal="center" vertical="center"/>
    </xf>
    <xf numFmtId="192" fontId="7" fillId="0" borderId="60" xfId="4" applyNumberFormat="1" applyFont="1" applyBorder="1" applyAlignment="1">
      <alignment horizontal="center" vertical="center"/>
    </xf>
    <xf numFmtId="192" fontId="7" fillId="0" borderId="21" xfId="4" applyNumberFormat="1" applyFont="1" applyBorder="1" applyAlignment="1">
      <alignment horizontal="center" vertical="center"/>
    </xf>
    <xf numFmtId="189" fontId="7" fillId="0" borderId="22" xfId="4" applyNumberFormat="1" applyFont="1" applyBorder="1" applyAlignment="1">
      <alignment horizontal="center" vertical="center"/>
    </xf>
    <xf numFmtId="189" fontId="7" fillId="0" borderId="60" xfId="4" applyNumberFormat="1" applyFont="1" applyBorder="1" applyAlignment="1">
      <alignment horizontal="center" vertical="center"/>
    </xf>
    <xf numFmtId="189" fontId="7" fillId="0" borderId="21" xfId="4" applyNumberFormat="1" applyFont="1" applyBorder="1" applyAlignment="1">
      <alignment horizontal="center" vertical="center"/>
    </xf>
    <xf numFmtId="189" fontId="7" fillId="0" borderId="126" xfId="4" applyNumberFormat="1" applyFont="1" applyBorder="1" applyAlignment="1">
      <alignment horizontal="center" vertical="center"/>
    </xf>
    <xf numFmtId="193" fontId="7" fillId="0" borderId="126" xfId="4" applyNumberFormat="1" applyFont="1" applyBorder="1" applyAlignment="1">
      <alignment horizontal="center" vertical="center"/>
    </xf>
    <xf numFmtId="190" fontId="7" fillId="0" borderId="54" xfId="4" applyNumberFormat="1" applyFont="1" applyBorder="1" applyAlignment="1">
      <alignment horizontal="center" vertical="center"/>
    </xf>
    <xf numFmtId="190" fontId="7" fillId="0" borderId="55" xfId="4" applyNumberFormat="1" applyFont="1" applyBorder="1" applyAlignment="1">
      <alignment horizontal="center" vertical="center"/>
    </xf>
    <xf numFmtId="190" fontId="7" fillId="0" borderId="156" xfId="4" applyNumberFormat="1" applyFont="1" applyBorder="1" applyAlignment="1">
      <alignment horizontal="center" vertical="center"/>
    </xf>
    <xf numFmtId="192" fontId="7" fillId="0" borderId="126" xfId="4" applyNumberFormat="1" applyFont="1" applyBorder="1" applyAlignment="1">
      <alignment horizontal="center" vertical="center"/>
    </xf>
    <xf numFmtId="189" fontId="7" fillId="0" borderId="59" xfId="4" applyNumberFormat="1" applyFont="1" applyBorder="1" applyAlignment="1">
      <alignment horizontal="center" vertical="center" wrapText="1"/>
    </xf>
    <xf numFmtId="189" fontId="7" fillId="0" borderId="59" xfId="4" applyNumberFormat="1" applyFont="1" applyBorder="1" applyAlignment="1">
      <alignment horizontal="center" vertical="center"/>
    </xf>
    <xf numFmtId="192" fontId="7" fillId="0" borderId="59" xfId="4" applyNumberFormat="1" applyFont="1" applyBorder="1" applyAlignment="1">
      <alignment horizontal="center" vertical="center"/>
    </xf>
    <xf numFmtId="194" fontId="7" fillId="0" borderId="59" xfId="4" applyNumberFormat="1" applyFont="1" applyBorder="1" applyAlignment="1">
      <alignment horizontal="center" vertical="center"/>
    </xf>
    <xf numFmtId="49" fontId="14" fillId="0" borderId="22" xfId="4" applyNumberFormat="1" applyFont="1" applyBorder="1" applyAlignment="1">
      <alignment horizontal="center" vertical="center"/>
    </xf>
    <xf numFmtId="49" fontId="14" fillId="0" borderId="60" xfId="4" applyNumberFormat="1" applyFont="1" applyBorder="1" applyAlignment="1">
      <alignment horizontal="center" vertical="center"/>
    </xf>
    <xf numFmtId="49" fontId="14" fillId="0" borderId="21" xfId="4" applyNumberFormat="1" applyFont="1" applyBorder="1" applyAlignment="1">
      <alignment horizontal="center" vertical="center"/>
    </xf>
    <xf numFmtId="0" fontId="115" fillId="0" borderId="22" xfId="13" applyFont="1" applyBorder="1" applyAlignment="1">
      <alignment horizontal="center" vertical="center" shrinkToFit="1"/>
    </xf>
    <xf numFmtId="0" fontId="115" fillId="0" borderId="60" xfId="13" applyFont="1" applyBorder="1" applyAlignment="1">
      <alignment horizontal="center" vertical="center" shrinkToFit="1"/>
    </xf>
    <xf numFmtId="0" fontId="115" fillId="0" borderId="21" xfId="13" applyFont="1" applyBorder="1" applyAlignment="1">
      <alignment horizontal="center" vertical="center" shrinkToFit="1"/>
    </xf>
    <xf numFmtId="0" fontId="5" fillId="0" borderId="39" xfId="4" applyFont="1" applyBorder="1" applyAlignment="1">
      <alignment horizontal="center" vertical="center"/>
    </xf>
    <xf numFmtId="0" fontId="5" fillId="0" borderId="42"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4" xfId="4" applyFont="1" applyBorder="1" applyAlignment="1">
      <alignment horizontal="center" vertical="center"/>
    </xf>
    <xf numFmtId="0" fontId="5" fillId="0" borderId="43" xfId="4" applyFont="1" applyBorder="1" applyAlignment="1">
      <alignment horizontal="center" vertical="center" wrapText="1"/>
    </xf>
    <xf numFmtId="0" fontId="5" fillId="0" borderId="40" xfId="4" applyFont="1" applyBorder="1" applyAlignment="1">
      <alignment horizontal="center" vertical="center" wrapText="1"/>
    </xf>
    <xf numFmtId="0" fontId="5" fillId="0" borderId="41" xfId="4" applyFont="1" applyBorder="1" applyAlignment="1">
      <alignment horizontal="center" vertical="center" wrapText="1"/>
    </xf>
    <xf numFmtId="0" fontId="5" fillId="0" borderId="5" xfId="4" applyFont="1" applyBorder="1" applyAlignment="1">
      <alignment horizontal="center" vertical="center" wrapText="1"/>
    </xf>
    <xf numFmtId="0" fontId="5" fillId="0" borderId="0" xfId="4" applyFont="1" applyAlignment="1">
      <alignment horizontal="center" vertical="center" wrapText="1"/>
    </xf>
    <xf numFmtId="0" fontId="5" fillId="0" borderId="4" xfId="4" applyFont="1" applyBorder="1" applyAlignment="1">
      <alignment horizontal="center" vertical="center" wrapText="1"/>
    </xf>
    <xf numFmtId="0" fontId="5" fillId="0" borderId="43" xfId="4" applyFont="1" applyBorder="1" applyAlignment="1">
      <alignment horizontal="center" vertical="center"/>
    </xf>
    <xf numFmtId="0" fontId="5" fillId="0" borderId="44" xfId="4" applyFont="1" applyBorder="1" applyAlignment="1">
      <alignment horizontal="center" vertical="center"/>
    </xf>
    <xf numFmtId="0" fontId="5" fillId="0" borderId="11" xfId="4" applyFont="1" applyBorder="1" applyAlignment="1">
      <alignment horizontal="center" vertical="center"/>
    </xf>
    <xf numFmtId="0" fontId="5" fillId="0" borderId="10" xfId="4" applyFont="1" applyBorder="1" applyAlignment="1">
      <alignment horizontal="center" vertical="center"/>
    </xf>
    <xf numFmtId="0" fontId="5" fillId="0" borderId="9" xfId="4" applyFont="1" applyBorder="1" applyAlignment="1">
      <alignment horizontal="center" vertical="center"/>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5" fillId="0" borderId="25" xfId="4" applyFont="1" applyBorder="1" applyAlignment="1">
      <alignment horizontal="center" vertical="center"/>
    </xf>
    <xf numFmtId="0" fontId="5" fillId="0" borderId="5" xfId="4" applyFont="1" applyBorder="1" applyAlignment="1">
      <alignment horizontal="center" vertical="center"/>
    </xf>
    <xf numFmtId="0" fontId="5" fillId="0" borderId="37" xfId="4" applyFont="1" applyBorder="1" applyAlignment="1">
      <alignment horizontal="center" vertical="center"/>
    </xf>
    <xf numFmtId="0" fontId="7" fillId="0" borderId="33" xfId="4" applyFont="1" applyBorder="1" applyAlignment="1">
      <alignment horizontal="center" vertical="center" textRotation="255"/>
    </xf>
    <xf numFmtId="0" fontId="7" fillId="0" borderId="34" xfId="4" applyFont="1" applyBorder="1" applyAlignment="1">
      <alignment horizontal="center" vertical="center" textRotation="255"/>
    </xf>
    <xf numFmtId="0" fontId="7" fillId="0" borderId="35" xfId="4" applyFont="1" applyBorder="1" applyAlignment="1">
      <alignment horizontal="center" vertical="center" textRotation="255"/>
    </xf>
    <xf numFmtId="0" fontId="3" fillId="4" borderId="29" xfId="4" applyFont="1" applyFill="1" applyBorder="1" applyAlignment="1">
      <alignment horizontal="center" vertical="center" shrinkToFit="1"/>
    </xf>
    <xf numFmtId="0" fontId="3" fillId="4" borderId="217" xfId="4" applyFont="1" applyFill="1" applyBorder="1" applyAlignment="1">
      <alignment horizontal="center" vertical="center" shrinkToFit="1"/>
    </xf>
    <xf numFmtId="0" fontId="3" fillId="4" borderId="218" xfId="4" applyFont="1" applyFill="1" applyBorder="1" applyAlignment="1">
      <alignment horizontal="center" vertical="center" shrinkToFit="1"/>
    </xf>
    <xf numFmtId="0" fontId="3" fillId="4" borderId="218" xfId="4" applyFont="1" applyFill="1" applyBorder="1" applyAlignment="1">
      <alignment horizontal="center" vertical="center"/>
    </xf>
    <xf numFmtId="0" fontId="3" fillId="4" borderId="29" xfId="4" applyFont="1" applyFill="1" applyBorder="1" applyAlignment="1">
      <alignment horizontal="center" vertical="center"/>
    </xf>
    <xf numFmtId="0" fontId="3" fillId="4" borderId="30" xfId="4" applyFont="1" applyFill="1" applyBorder="1" applyAlignment="1">
      <alignment horizontal="center" vertical="center"/>
    </xf>
    <xf numFmtId="0" fontId="3" fillId="0" borderId="29" xfId="4" applyFont="1" applyBorder="1" applyAlignment="1">
      <alignment horizontal="center" vertical="center"/>
    </xf>
    <xf numFmtId="0" fontId="3" fillId="0" borderId="217" xfId="4" applyFont="1" applyBorder="1" applyAlignment="1">
      <alignment horizontal="center" vertical="center"/>
    </xf>
    <xf numFmtId="195" fontId="3" fillId="0" borderId="218" xfId="4" applyNumberFormat="1" applyFont="1" applyBorder="1" applyAlignment="1">
      <alignment horizontal="center" vertical="center"/>
    </xf>
    <xf numFmtId="195" fontId="3" fillId="0" borderId="29" xfId="4" applyNumberFormat="1" applyFont="1" applyBorder="1" applyAlignment="1">
      <alignment horizontal="center" vertical="center"/>
    </xf>
    <xf numFmtId="195" fontId="3" fillId="0" borderId="217" xfId="4" applyNumberFormat="1" applyFont="1" applyBorder="1" applyAlignment="1">
      <alignment horizontal="center" vertical="center"/>
    </xf>
    <xf numFmtId="183" fontId="5" fillId="0" borderId="220" xfId="4" applyNumberFormat="1" applyFont="1" applyBorder="1" applyAlignment="1">
      <alignment horizontal="center" vertical="center"/>
    </xf>
    <xf numFmtId="183" fontId="5" fillId="0" borderId="221" xfId="4" applyNumberFormat="1" applyFont="1" applyBorder="1" applyAlignment="1">
      <alignment horizontal="center" vertical="center"/>
    </xf>
    <xf numFmtId="0" fontId="5" fillId="0" borderId="218" xfId="4" applyFont="1" applyBorder="1" applyAlignment="1">
      <alignment horizontal="center" vertical="center" shrinkToFit="1"/>
    </xf>
    <xf numFmtId="0" fontId="5" fillId="0" borderId="29" xfId="4" applyFont="1" applyBorder="1" applyAlignment="1">
      <alignment horizontal="center" vertical="center" shrinkToFit="1"/>
    </xf>
    <xf numFmtId="0" fontId="5" fillId="0" borderId="30" xfId="4" applyFont="1" applyBorder="1" applyAlignment="1">
      <alignment horizontal="center" vertical="center" shrinkToFit="1"/>
    </xf>
    <xf numFmtId="0" fontId="12" fillId="0" borderId="122" xfId="4" applyFont="1" applyBorder="1" applyAlignment="1">
      <alignment horizontal="center" vertical="center" textRotation="255" wrapText="1"/>
    </xf>
    <xf numFmtId="0" fontId="12" fillId="0" borderId="123" xfId="4" applyFont="1" applyBorder="1" applyAlignment="1">
      <alignment horizontal="center" vertical="center" textRotation="255"/>
    </xf>
    <xf numFmtId="0" fontId="3" fillId="4" borderId="58" xfId="4" applyFont="1" applyFill="1" applyBorder="1" applyAlignment="1">
      <alignment horizontal="center" vertical="center" shrinkToFit="1"/>
    </xf>
    <xf numFmtId="0" fontId="3" fillId="4" borderId="19" xfId="4" applyFont="1" applyFill="1" applyBorder="1" applyAlignment="1">
      <alignment horizontal="center" vertical="center" shrinkToFit="1"/>
    </xf>
    <xf numFmtId="0" fontId="3" fillId="4" borderId="20" xfId="4" applyFont="1" applyFill="1" applyBorder="1" applyAlignment="1">
      <alignment horizontal="center" vertical="center" shrinkToFit="1"/>
    </xf>
    <xf numFmtId="0" fontId="3" fillId="4" borderId="20" xfId="4" applyFont="1" applyFill="1" applyBorder="1" applyAlignment="1">
      <alignment horizontal="center" vertical="center"/>
    </xf>
    <xf numFmtId="0" fontId="3" fillId="4" borderId="58" xfId="4" applyFont="1" applyFill="1" applyBorder="1" applyAlignment="1">
      <alignment horizontal="center" vertical="center"/>
    </xf>
    <xf numFmtId="0" fontId="3" fillId="4" borderId="77" xfId="4" applyFont="1" applyFill="1" applyBorder="1" applyAlignment="1">
      <alignment horizontal="center" vertical="center"/>
    </xf>
    <xf numFmtId="0" fontId="3" fillId="0" borderId="58" xfId="4" applyFont="1" applyBorder="1" applyAlignment="1">
      <alignment horizontal="center" vertical="center"/>
    </xf>
    <xf numFmtId="0" fontId="3" fillId="0" borderId="19" xfId="4" applyFont="1" applyBorder="1" applyAlignment="1">
      <alignment horizontal="center" vertical="center"/>
    </xf>
    <xf numFmtId="195" fontId="3" fillId="0" borderId="20" xfId="4" applyNumberFormat="1" applyFont="1" applyBorder="1" applyAlignment="1">
      <alignment horizontal="center" vertical="center"/>
    </xf>
    <xf numFmtId="195" fontId="3" fillId="0" borderId="58" xfId="4" applyNumberFormat="1" applyFont="1" applyBorder="1" applyAlignment="1">
      <alignment horizontal="center" vertical="center"/>
    </xf>
    <xf numFmtId="195" fontId="3" fillId="0" borderId="19" xfId="4" applyNumberFormat="1" applyFont="1" applyBorder="1" applyAlignment="1">
      <alignment horizontal="center" vertical="center"/>
    </xf>
    <xf numFmtId="195" fontId="3" fillId="0" borderId="222" xfId="4" applyNumberFormat="1" applyFont="1" applyBorder="1" applyAlignment="1">
      <alignment horizontal="center" vertical="center" shrinkToFit="1"/>
    </xf>
    <xf numFmtId="195" fontId="3" fillId="0" borderId="223" xfId="4" applyNumberFormat="1" applyFont="1" applyBorder="1" applyAlignment="1">
      <alignment horizontal="center" vertical="center" shrinkToFit="1"/>
    </xf>
    <xf numFmtId="195" fontId="3" fillId="0" borderId="224" xfId="4" applyNumberFormat="1" applyFont="1" applyBorder="1" applyAlignment="1">
      <alignment horizontal="center" vertical="center" shrinkToFit="1"/>
    </xf>
    <xf numFmtId="0" fontId="5" fillId="0" borderId="20" xfId="4" applyFont="1" applyBorder="1" applyAlignment="1">
      <alignment horizontal="center" vertical="center" shrinkToFit="1"/>
    </xf>
    <xf numFmtId="0" fontId="5" fillId="0" borderId="58" xfId="4" applyFont="1" applyBorder="1" applyAlignment="1">
      <alignment horizontal="center" vertical="center" shrinkToFit="1"/>
    </xf>
    <xf numFmtId="0" fontId="5" fillId="0" borderId="77" xfId="4" applyFont="1" applyBorder="1" applyAlignment="1">
      <alignment horizontal="center" vertical="center" shrinkToFit="1"/>
    </xf>
    <xf numFmtId="0" fontId="3" fillId="4" borderId="60" xfId="4" applyFont="1" applyFill="1" applyBorder="1" applyAlignment="1">
      <alignment horizontal="center" vertical="center" shrinkToFit="1"/>
    </xf>
    <xf numFmtId="0" fontId="3" fillId="4" borderId="21" xfId="4" applyFont="1" applyFill="1" applyBorder="1" applyAlignment="1">
      <alignment horizontal="center" vertical="center" shrinkToFit="1"/>
    </xf>
    <xf numFmtId="0" fontId="3" fillId="4" borderId="22" xfId="4" applyFont="1" applyFill="1" applyBorder="1" applyAlignment="1">
      <alignment horizontal="center" vertical="center" shrinkToFit="1"/>
    </xf>
    <xf numFmtId="0" fontId="3" fillId="4" borderId="22" xfId="4" applyFont="1" applyFill="1" applyBorder="1" applyAlignment="1">
      <alignment horizontal="center" vertical="center"/>
    </xf>
    <xf numFmtId="0" fontId="3" fillId="4" borderId="60" xfId="4" applyFont="1" applyFill="1" applyBorder="1" applyAlignment="1">
      <alignment horizontal="center" vertical="center"/>
    </xf>
    <xf numFmtId="0" fontId="3" fillId="4" borderId="61" xfId="4" applyFont="1" applyFill="1" applyBorder="1" applyAlignment="1">
      <alignment horizontal="center" vertical="center"/>
    </xf>
    <xf numFmtId="0" fontId="3" fillId="0" borderId="60" xfId="4" applyFont="1" applyBorder="1" applyAlignment="1">
      <alignment horizontal="center" vertical="center"/>
    </xf>
    <xf numFmtId="0" fontId="3" fillId="0" borderId="21" xfId="4" applyFont="1" applyBorder="1" applyAlignment="1">
      <alignment horizontal="center" vertical="center"/>
    </xf>
    <xf numFmtId="195" fontId="3" fillId="0" borderId="22" xfId="4" applyNumberFormat="1" applyFont="1" applyBorder="1" applyAlignment="1">
      <alignment horizontal="center" vertical="center"/>
    </xf>
    <xf numFmtId="195" fontId="3" fillId="0" borderId="60" xfId="4" applyNumberFormat="1" applyFont="1" applyBorder="1" applyAlignment="1">
      <alignment horizontal="center" vertical="center"/>
    </xf>
    <xf numFmtId="195" fontId="3" fillId="0" borderId="21" xfId="4" applyNumberFormat="1" applyFont="1" applyBorder="1" applyAlignment="1">
      <alignment horizontal="center" vertical="center"/>
    </xf>
    <xf numFmtId="195" fontId="3" fillId="0" borderId="209" xfId="4" applyNumberFormat="1" applyFont="1" applyBorder="1" applyAlignment="1">
      <alignment horizontal="center" vertical="center" shrinkToFit="1"/>
    </xf>
    <xf numFmtId="195" fontId="3" fillId="0" borderId="210" xfId="4" applyNumberFormat="1" applyFont="1" applyBorder="1" applyAlignment="1">
      <alignment horizontal="center" vertical="center" shrinkToFit="1"/>
    </xf>
    <xf numFmtId="195" fontId="3" fillId="0" borderId="211" xfId="4" applyNumberFormat="1" applyFont="1" applyBorder="1" applyAlignment="1">
      <alignment horizontal="center" vertical="center" shrinkToFit="1"/>
    </xf>
    <xf numFmtId="0" fontId="5" fillId="0" borderId="61" xfId="4" applyFont="1" applyBorder="1" applyAlignment="1">
      <alignment horizontal="center" vertical="center" shrinkToFit="1"/>
    </xf>
    <xf numFmtId="0" fontId="3" fillId="4" borderId="2" xfId="4" applyFont="1" applyFill="1" applyBorder="1" applyAlignment="1">
      <alignment horizontal="center" vertical="center" shrinkToFit="1"/>
    </xf>
    <xf numFmtId="0" fontId="3" fillId="4" borderId="1" xfId="4" applyFont="1" applyFill="1" applyBorder="1" applyAlignment="1">
      <alignment horizontal="center" vertical="center" shrinkToFit="1"/>
    </xf>
    <xf numFmtId="0" fontId="3" fillId="4" borderId="3" xfId="4" applyFont="1" applyFill="1" applyBorder="1" applyAlignment="1">
      <alignment horizontal="center" vertical="center" shrinkToFit="1"/>
    </xf>
    <xf numFmtId="0" fontId="3" fillId="0" borderId="2" xfId="4" applyFont="1" applyBorder="1" applyAlignment="1">
      <alignment horizontal="center" vertical="center"/>
    </xf>
    <xf numFmtId="0" fontId="3" fillId="0" borderId="1" xfId="4" applyFont="1" applyBorder="1" applyAlignment="1">
      <alignment horizontal="center" vertical="center"/>
    </xf>
    <xf numFmtId="195" fontId="3" fillId="0" borderId="3" xfId="4" applyNumberFormat="1" applyFont="1" applyBorder="1" applyAlignment="1">
      <alignment horizontal="center" vertical="center"/>
    </xf>
    <xf numFmtId="195" fontId="3" fillId="0" borderId="2" xfId="4" applyNumberFormat="1" applyFont="1" applyBorder="1" applyAlignment="1">
      <alignment horizontal="center" vertical="center"/>
    </xf>
    <xf numFmtId="195" fontId="3" fillId="0" borderId="1" xfId="4" applyNumberFormat="1" applyFont="1" applyBorder="1" applyAlignment="1">
      <alignment horizontal="center" vertical="center"/>
    </xf>
    <xf numFmtId="195" fontId="3" fillId="0" borderId="64" xfId="4" applyNumberFormat="1" applyFont="1" applyBorder="1" applyAlignment="1">
      <alignment horizontal="center" vertical="center" shrinkToFit="1"/>
    </xf>
    <xf numFmtId="195" fontId="3" fillId="0" borderId="65" xfId="4" applyNumberFormat="1" applyFont="1" applyBorder="1" applyAlignment="1">
      <alignment horizontal="center" vertical="center" shrinkToFit="1"/>
    </xf>
    <xf numFmtId="195" fontId="3" fillId="0" borderId="66" xfId="4" applyNumberFormat="1" applyFont="1" applyBorder="1" applyAlignment="1">
      <alignment horizontal="center" vertical="center" shrinkToFit="1"/>
    </xf>
    <xf numFmtId="0" fontId="5" fillId="0" borderId="36" xfId="4" applyFont="1" applyBorder="1" applyAlignment="1">
      <alignment horizontal="center" vertical="center" shrinkToFit="1"/>
    </xf>
    <xf numFmtId="0" fontId="109" fillId="0" borderId="0" xfId="13" applyFont="1" applyAlignment="1">
      <alignment horizontal="center" vertical="center"/>
    </xf>
    <xf numFmtId="49" fontId="109" fillId="0" borderId="0" xfId="13" applyNumberFormat="1" applyFont="1" applyAlignment="1">
      <alignment horizontal="center" vertical="center"/>
    </xf>
    <xf numFmtId="0" fontId="7" fillId="0" borderId="39" xfId="4" applyFont="1" applyBorder="1" applyAlignment="1">
      <alignment horizontal="center" vertical="center" textRotation="255"/>
    </xf>
    <xf numFmtId="0" fontId="3" fillId="4" borderId="14" xfId="4" applyFont="1" applyFill="1" applyBorder="1" applyAlignment="1">
      <alignment horizontal="center" vertical="center" shrinkToFit="1"/>
    </xf>
    <xf numFmtId="0" fontId="3" fillId="4" borderId="15" xfId="4" applyFont="1" applyFill="1" applyBorder="1" applyAlignment="1">
      <alignment horizontal="center" vertical="center" shrinkToFit="1"/>
    </xf>
    <xf numFmtId="0" fontId="3" fillId="0" borderId="15" xfId="4" applyFont="1" applyBorder="1" applyAlignment="1">
      <alignment horizontal="center" vertical="center"/>
    </xf>
    <xf numFmtId="195" fontId="3" fillId="0" borderId="15" xfId="4" applyNumberFormat="1" applyFont="1" applyBorder="1" applyAlignment="1">
      <alignment horizontal="center" vertical="center"/>
    </xf>
    <xf numFmtId="0" fontId="3" fillId="4" borderId="16" xfId="4" applyFont="1" applyFill="1" applyBorder="1" applyAlignment="1">
      <alignment horizontal="center" vertical="center" shrinkToFit="1"/>
    </xf>
    <xf numFmtId="0" fontId="3" fillId="4" borderId="12" xfId="4" applyFont="1" applyFill="1" applyBorder="1" applyAlignment="1">
      <alignment horizontal="center" vertical="center" shrinkToFit="1"/>
    </xf>
    <xf numFmtId="0" fontId="3" fillId="0" borderId="12" xfId="4" applyFont="1" applyBorder="1" applyAlignment="1">
      <alignment horizontal="center" vertical="center"/>
    </xf>
    <xf numFmtId="195" fontId="3" fillId="0" borderId="12" xfId="4" applyNumberFormat="1" applyFont="1" applyBorder="1" applyAlignment="1">
      <alignment horizontal="center" vertical="center"/>
    </xf>
    <xf numFmtId="193" fontId="3" fillId="0" borderId="43" xfId="4" applyNumberFormat="1" applyFont="1" applyBorder="1" applyAlignment="1">
      <alignment horizontal="center" vertical="center" shrinkToFit="1"/>
    </xf>
    <xf numFmtId="193" fontId="3" fillId="0" borderId="40" xfId="4" applyNumberFormat="1" applyFont="1" applyBorder="1" applyAlignment="1">
      <alignment horizontal="center" vertical="center" shrinkToFit="1"/>
    </xf>
    <xf numFmtId="193" fontId="3" fillId="0" borderId="41" xfId="4" applyNumberFormat="1" applyFont="1" applyBorder="1" applyAlignment="1">
      <alignment horizontal="center" vertical="center" shrinkToFit="1"/>
    </xf>
    <xf numFmtId="193" fontId="3" fillId="0" borderId="5" xfId="4" applyNumberFormat="1" applyFont="1" applyBorder="1" applyAlignment="1">
      <alignment horizontal="center" vertical="center" shrinkToFit="1"/>
    </xf>
    <xf numFmtId="193" fontId="3" fillId="0" borderId="0" xfId="4" applyNumberFormat="1" applyFont="1" applyAlignment="1">
      <alignment horizontal="center" vertical="center" shrinkToFit="1"/>
    </xf>
    <xf numFmtId="193" fontId="3" fillId="0" borderId="4" xfId="4" applyNumberFormat="1" applyFont="1" applyBorder="1" applyAlignment="1">
      <alignment horizontal="center" vertical="center" shrinkToFit="1"/>
    </xf>
    <xf numFmtId="193" fontId="3" fillId="0" borderId="11" xfId="4" applyNumberFormat="1" applyFont="1" applyBorder="1" applyAlignment="1">
      <alignment horizontal="center" vertical="center" shrinkToFit="1"/>
    </xf>
    <xf numFmtId="193" fontId="3" fillId="0" borderId="10" xfId="4" applyNumberFormat="1" applyFont="1" applyBorder="1" applyAlignment="1">
      <alignment horizontal="center" vertical="center" shrinkToFit="1"/>
    </xf>
    <xf numFmtId="193" fontId="3" fillId="0" borderId="13" xfId="4" applyNumberFormat="1" applyFont="1" applyBorder="1" applyAlignment="1">
      <alignment horizontal="center" vertical="center" shrinkToFit="1"/>
    </xf>
    <xf numFmtId="180" fontId="5" fillId="0" borderId="43" xfId="4" applyNumberFormat="1" applyFont="1" applyBorder="1" applyAlignment="1">
      <alignment horizontal="center" vertical="center" shrinkToFit="1"/>
    </xf>
    <xf numFmtId="180" fontId="5" fillId="0" borderId="40" xfId="4" applyNumberFormat="1" applyFont="1" applyBorder="1" applyAlignment="1">
      <alignment horizontal="center" vertical="center" shrinkToFit="1"/>
    </xf>
    <xf numFmtId="180" fontId="5" fillId="0" borderId="41" xfId="4" applyNumberFormat="1" applyFont="1" applyBorder="1" applyAlignment="1">
      <alignment horizontal="center" vertical="center" shrinkToFit="1"/>
    </xf>
    <xf numFmtId="180" fontId="5" fillId="0" borderId="5" xfId="4" applyNumberFormat="1" applyFont="1" applyBorder="1" applyAlignment="1">
      <alignment horizontal="center" vertical="center" shrinkToFit="1"/>
    </xf>
    <xf numFmtId="180" fontId="5" fillId="0" borderId="0" xfId="4" applyNumberFormat="1" applyFont="1" applyAlignment="1">
      <alignment horizontal="center" vertical="center" shrinkToFit="1"/>
    </xf>
    <xf numFmtId="180" fontId="5" fillId="0" borderId="4" xfId="4" applyNumberFormat="1" applyFont="1" applyBorder="1" applyAlignment="1">
      <alignment horizontal="center" vertical="center" shrinkToFit="1"/>
    </xf>
    <xf numFmtId="180" fontId="5" fillId="0" borderId="11" xfId="4" applyNumberFormat="1" applyFont="1" applyBorder="1" applyAlignment="1">
      <alignment horizontal="center" vertical="center" shrinkToFit="1"/>
    </xf>
    <xf numFmtId="180" fontId="5" fillId="0" borderId="10" xfId="4" applyNumberFormat="1" applyFont="1" applyBorder="1" applyAlignment="1">
      <alignment horizontal="center" vertical="center" shrinkToFit="1"/>
    </xf>
    <xf numFmtId="180" fontId="5" fillId="0" borderId="13" xfId="4" applyNumberFormat="1" applyFont="1" applyBorder="1" applyAlignment="1">
      <alignment horizontal="center" vertical="center" shrinkToFit="1"/>
    </xf>
    <xf numFmtId="0" fontId="5" fillId="0" borderId="8" xfId="4" applyFont="1" applyBorder="1" applyAlignment="1">
      <alignment horizontal="center" vertical="center" shrinkToFit="1"/>
    </xf>
    <xf numFmtId="0" fontId="5" fillId="0" borderId="225" xfId="4" applyFont="1" applyBorder="1" applyAlignment="1">
      <alignment horizontal="center" vertical="center" shrinkToFit="1"/>
    </xf>
    <xf numFmtId="0" fontId="5" fillId="0" borderId="38" xfId="4" applyFont="1" applyBorder="1" applyAlignment="1">
      <alignment horizontal="center" vertical="center" shrinkToFit="1"/>
    </xf>
    <xf numFmtId="0" fontId="5" fillId="0" borderId="12" xfId="4" applyFont="1" applyBorder="1" applyAlignment="1">
      <alignment horizontal="center" vertical="center" shrinkToFit="1"/>
    </xf>
    <xf numFmtId="0" fontId="5" fillId="0" borderId="26" xfId="4" applyFont="1" applyBorder="1" applyAlignment="1">
      <alignment horizontal="center" vertical="center" shrinkToFit="1"/>
    </xf>
    <xf numFmtId="0" fontId="5" fillId="0" borderId="24" xfId="4" applyFont="1" applyBorder="1" applyAlignment="1">
      <alignment horizontal="center" vertical="center" shrinkToFit="1"/>
    </xf>
    <xf numFmtId="0" fontId="5" fillId="0" borderId="119" xfId="4" applyFont="1" applyBorder="1" applyAlignment="1">
      <alignment horizontal="center" vertical="center" shrinkToFit="1"/>
    </xf>
    <xf numFmtId="0" fontId="5" fillId="0" borderId="80" xfId="4" applyFont="1" applyBorder="1" applyAlignment="1">
      <alignment horizontal="center" vertical="center" shrinkToFit="1"/>
    </xf>
    <xf numFmtId="0" fontId="3" fillId="0" borderId="6" xfId="4" applyFont="1" applyBorder="1" applyAlignment="1">
      <alignment horizontal="center" vertical="center"/>
    </xf>
    <xf numFmtId="0" fontId="3" fillId="0" borderId="59" xfId="4" applyFont="1" applyBorder="1" applyAlignment="1">
      <alignment horizontal="center" vertical="center"/>
    </xf>
    <xf numFmtId="195" fontId="3" fillId="0" borderId="59" xfId="4" applyNumberFormat="1" applyFont="1" applyBorder="1" applyAlignment="1">
      <alignment horizontal="center" vertical="center"/>
    </xf>
    <xf numFmtId="183" fontId="5" fillId="0" borderId="5" xfId="4" applyNumberFormat="1" applyFont="1" applyBorder="1" applyAlignment="1">
      <alignment horizontal="center" vertical="center" shrinkToFit="1"/>
    </xf>
    <xf numFmtId="183" fontId="5" fillId="0" borderId="0" xfId="4" applyNumberFormat="1" applyFont="1" applyAlignment="1">
      <alignment horizontal="center" vertical="center" shrinkToFit="1"/>
    </xf>
    <xf numFmtId="183" fontId="5" fillId="0" borderId="4" xfId="4" applyNumberFormat="1" applyFont="1" applyBorder="1" applyAlignment="1">
      <alignment horizontal="center" vertical="center" shrinkToFit="1"/>
    </xf>
    <xf numFmtId="0" fontId="3" fillId="4" borderId="45" xfId="4" applyFont="1" applyFill="1" applyBorder="1" applyAlignment="1">
      <alignment horizontal="center" vertical="center" shrinkToFit="1"/>
    </xf>
    <xf numFmtId="0" fontId="3" fillId="4" borderId="62" xfId="4" applyFont="1" applyFill="1" applyBorder="1" applyAlignment="1">
      <alignment horizontal="center" vertical="center" shrinkToFit="1"/>
    </xf>
    <xf numFmtId="0" fontId="3" fillId="4" borderId="3" xfId="4" applyFont="1" applyFill="1" applyBorder="1" applyAlignment="1">
      <alignment horizontal="center" vertical="center"/>
    </xf>
    <xf numFmtId="0" fontId="3" fillId="4" borderId="2" xfId="4" applyFont="1" applyFill="1" applyBorder="1" applyAlignment="1">
      <alignment horizontal="center" vertical="center"/>
    </xf>
    <xf numFmtId="0" fontId="3" fillId="4" borderId="36" xfId="4" applyFont="1" applyFill="1" applyBorder="1" applyAlignment="1">
      <alignment horizontal="center" vertical="center"/>
    </xf>
    <xf numFmtId="0" fontId="3" fillId="0" borderId="23" xfId="4" applyFont="1" applyBorder="1" applyAlignment="1">
      <alignment horizontal="center" vertical="center"/>
    </xf>
    <xf numFmtId="0" fontId="3" fillId="0" borderId="18" xfId="4" applyFont="1" applyBorder="1" applyAlignment="1">
      <alignment horizontal="center" vertical="center"/>
    </xf>
    <xf numFmtId="195" fontId="3" fillId="0" borderId="18" xfId="4" applyNumberFormat="1" applyFont="1" applyBorder="1" applyAlignment="1">
      <alignment horizontal="center" vertical="center"/>
    </xf>
    <xf numFmtId="0" fontId="5" fillId="0" borderId="28" xfId="4" applyFont="1" applyBorder="1" applyAlignment="1">
      <alignment horizontal="center" vertical="center"/>
    </xf>
    <xf numFmtId="0" fontId="5" fillId="0" borderId="29" xfId="4" applyFont="1" applyBorder="1" applyAlignment="1">
      <alignment horizontal="center" vertical="center"/>
    </xf>
    <xf numFmtId="0" fontId="5" fillId="0" borderId="30" xfId="4" applyFont="1" applyBorder="1" applyAlignment="1">
      <alignment horizontal="center" vertical="center"/>
    </xf>
    <xf numFmtId="0" fontId="3" fillId="0" borderId="154" xfId="4" applyFont="1" applyBorder="1" applyAlignment="1">
      <alignment horizontal="center" vertical="center"/>
    </xf>
    <xf numFmtId="195" fontId="3" fillId="0" borderId="154" xfId="4" applyNumberFormat="1" applyFont="1" applyBorder="1" applyAlignment="1">
      <alignment horizontal="center" vertical="center" shrinkToFit="1"/>
    </xf>
    <xf numFmtId="195" fontId="3" fillId="0" borderId="228" xfId="4" applyNumberFormat="1" applyFont="1" applyBorder="1" applyAlignment="1">
      <alignment horizontal="center" vertical="center"/>
    </xf>
    <xf numFmtId="195" fontId="3" fillId="0" borderId="229" xfId="4" applyNumberFormat="1" applyFont="1" applyBorder="1" applyAlignment="1">
      <alignment horizontal="center" vertical="center"/>
    </xf>
    <xf numFmtId="195" fontId="3" fillId="0" borderId="230" xfId="4" applyNumberFormat="1" applyFont="1" applyBorder="1" applyAlignment="1">
      <alignment horizontal="center" vertical="center"/>
    </xf>
    <xf numFmtId="183" fontId="5" fillId="0" borderId="228" xfId="4" applyNumberFormat="1" applyFont="1" applyBorder="1" applyAlignment="1">
      <alignment horizontal="center" vertical="center"/>
    </xf>
    <xf numFmtId="183" fontId="5" fillId="0" borderId="229" xfId="4" applyNumberFormat="1" applyFont="1" applyBorder="1" applyAlignment="1">
      <alignment horizontal="center" vertical="center"/>
    </xf>
    <xf numFmtId="0" fontId="5" fillId="0" borderId="226" xfId="4" applyFont="1" applyBorder="1" applyAlignment="1">
      <alignment horizontal="center" vertical="center"/>
    </xf>
    <xf numFmtId="0" fontId="5" fillId="0" borderId="227" xfId="4" applyFont="1" applyBorder="1" applyAlignment="1">
      <alignment horizontal="center" vertical="center"/>
    </xf>
    <xf numFmtId="0" fontId="5" fillId="0" borderId="62" xfId="4" applyFont="1" applyBorder="1" applyAlignment="1">
      <alignment horizontal="center" vertical="center" shrinkToFit="1"/>
    </xf>
    <xf numFmtId="0" fontId="5" fillId="0" borderId="215" xfId="4" applyFont="1" applyBorder="1" applyAlignment="1">
      <alignment horizontal="center" vertical="center" shrinkToFit="1"/>
    </xf>
    <xf numFmtId="193" fontId="3" fillId="0" borderId="154" xfId="4" applyNumberFormat="1" applyFont="1" applyBorder="1" applyAlignment="1">
      <alignment horizontal="center" vertical="center"/>
    </xf>
    <xf numFmtId="180" fontId="5" fillId="0" borderId="154" xfId="4" applyNumberFormat="1" applyFont="1" applyBorder="1" applyAlignment="1">
      <alignment horizontal="center" vertical="center"/>
    </xf>
    <xf numFmtId="0" fontId="5" fillId="0" borderId="154" xfId="4" applyFont="1" applyBorder="1" applyAlignment="1">
      <alignment horizontal="center" vertical="center"/>
    </xf>
    <xf numFmtId="0" fontId="5" fillId="4" borderId="23" xfId="4" applyFont="1" applyFill="1" applyBorder="1" applyAlignment="1">
      <alignment horizontal="center" vertical="center" shrinkToFit="1"/>
    </xf>
    <xf numFmtId="0" fontId="5" fillId="4" borderId="18" xfId="4" applyFont="1" applyFill="1" applyBorder="1" applyAlignment="1">
      <alignment horizontal="center" vertical="center" shrinkToFit="1"/>
    </xf>
    <xf numFmtId="0" fontId="3" fillId="4" borderId="18" xfId="4" applyFont="1" applyFill="1" applyBorder="1" applyAlignment="1">
      <alignment horizontal="center" vertical="center" shrinkToFit="1"/>
    </xf>
    <xf numFmtId="0" fontId="3" fillId="4" borderId="24" xfId="4" applyFont="1" applyFill="1" applyBorder="1" applyAlignment="1">
      <alignment horizontal="center" vertical="center"/>
    </xf>
    <xf numFmtId="0" fontId="3" fillId="4" borderId="119" xfId="4" applyFont="1" applyFill="1" applyBorder="1" applyAlignment="1">
      <alignment horizontal="center" vertical="center"/>
    </xf>
    <xf numFmtId="0" fontId="3" fillId="4" borderId="80" xfId="4" applyFont="1" applyFill="1" applyBorder="1" applyAlignment="1">
      <alignment horizontal="center" vertical="center"/>
    </xf>
    <xf numFmtId="0" fontId="3" fillId="0" borderId="62" xfId="4" applyFont="1" applyBorder="1" applyAlignment="1">
      <alignment horizontal="center" vertical="center"/>
    </xf>
    <xf numFmtId="195" fontId="3" fillId="0" borderId="62" xfId="4" applyNumberFormat="1" applyFont="1" applyBorder="1" applyAlignment="1">
      <alignment horizontal="center" vertical="center"/>
    </xf>
    <xf numFmtId="0" fontId="7" fillId="0" borderId="203" xfId="4" applyFont="1" applyBorder="1" applyAlignment="1">
      <alignment horizontal="center" vertical="center" textRotation="255"/>
    </xf>
    <xf numFmtId="0" fontId="7" fillId="0" borderId="204" xfId="4" applyFont="1" applyBorder="1" applyAlignment="1">
      <alignment horizontal="center" vertical="center" textRotation="255"/>
    </xf>
    <xf numFmtId="0" fontId="7" fillId="0" borderId="205" xfId="4" applyFont="1" applyBorder="1" applyAlignment="1">
      <alignment horizontal="center" vertical="center" textRotation="255"/>
    </xf>
    <xf numFmtId="0" fontId="3" fillId="4" borderId="28" xfId="4" applyFont="1" applyFill="1" applyBorder="1" applyAlignment="1">
      <alignment horizontal="center" vertical="center"/>
    </xf>
    <xf numFmtId="0" fontId="5" fillId="0" borderId="14" xfId="4" applyFont="1" applyBorder="1" applyAlignment="1">
      <alignment horizontal="center" vertical="center" wrapText="1"/>
    </xf>
    <xf numFmtId="0" fontId="5" fillId="0" borderId="15" xfId="4" applyFont="1" applyBorder="1" applyAlignment="1">
      <alignment horizontal="center" vertical="center" wrapText="1"/>
    </xf>
    <xf numFmtId="0" fontId="5" fillId="0" borderId="17" xfId="4" applyFont="1" applyBorder="1" applyAlignment="1">
      <alignment horizontal="center" vertical="center" wrapText="1"/>
    </xf>
    <xf numFmtId="0" fontId="5" fillId="0" borderId="18" xfId="4" applyFont="1" applyBorder="1" applyAlignment="1">
      <alignment horizontal="center" vertical="center" wrapText="1"/>
    </xf>
    <xf numFmtId="0" fontId="5" fillId="0" borderId="18" xfId="4" applyFont="1" applyBorder="1" applyAlignment="1">
      <alignment horizontal="center" vertical="center"/>
    </xf>
    <xf numFmtId="0" fontId="5" fillId="0" borderId="27" xfId="4" applyFont="1" applyBorder="1" applyAlignment="1">
      <alignment horizontal="center" vertical="center"/>
    </xf>
    <xf numFmtId="0" fontId="3" fillId="4" borderId="15" xfId="4" applyFont="1" applyFill="1" applyBorder="1" applyAlignment="1">
      <alignment horizontal="center" vertical="center"/>
    </xf>
    <xf numFmtId="0" fontId="3" fillId="4" borderId="25" xfId="4" applyFont="1" applyFill="1" applyBorder="1" applyAlignment="1">
      <alignment horizontal="center" vertical="center"/>
    </xf>
    <xf numFmtId="0" fontId="3" fillId="0" borderId="47" xfId="4" applyFont="1" applyBorder="1" applyAlignment="1">
      <alignment horizontal="center" vertical="center"/>
    </xf>
    <xf numFmtId="195" fontId="3" fillId="0" borderId="8" xfId="4" applyNumberFormat="1" applyFont="1" applyBorder="1" applyAlignment="1">
      <alignment horizontal="center" vertical="center"/>
    </xf>
    <xf numFmtId="180" fontId="5" fillId="0" borderId="59" xfId="4" applyNumberFormat="1" applyFont="1" applyBorder="1" applyAlignment="1">
      <alignment horizontal="center" vertical="center" shrinkToFit="1"/>
    </xf>
    <xf numFmtId="180" fontId="5" fillId="0" borderId="12" xfId="4" applyNumberFormat="1" applyFont="1" applyBorder="1" applyAlignment="1">
      <alignment horizontal="center" vertical="center" shrinkToFit="1"/>
    </xf>
    <xf numFmtId="180" fontId="5" fillId="0" borderId="62" xfId="4" applyNumberFormat="1" applyFont="1" applyBorder="1" applyAlignment="1">
      <alignment horizontal="center" vertical="center" shrinkToFit="1"/>
    </xf>
    <xf numFmtId="0" fontId="5" fillId="0" borderId="59" xfId="4" applyFont="1" applyBorder="1" applyAlignment="1">
      <alignment horizontal="center" vertical="center" shrinkToFit="1"/>
    </xf>
    <xf numFmtId="0" fontId="5" fillId="0" borderId="73" xfId="4" applyFont="1" applyBorder="1" applyAlignment="1">
      <alignment horizontal="center" vertical="center" shrinkToFit="1"/>
    </xf>
    <xf numFmtId="0" fontId="3" fillId="4" borderId="12" xfId="4" applyFont="1" applyFill="1" applyBorder="1" applyAlignment="1">
      <alignment horizontal="center" vertical="center"/>
    </xf>
    <xf numFmtId="0" fontId="3" fillId="4" borderId="26" xfId="4" applyFont="1" applyFill="1" applyBorder="1" applyAlignment="1">
      <alignment horizontal="center" vertical="center"/>
    </xf>
    <xf numFmtId="0" fontId="3" fillId="0" borderId="16" xfId="4" applyFont="1" applyBorder="1" applyAlignment="1">
      <alignment horizontal="center" vertical="center"/>
    </xf>
    <xf numFmtId="0" fontId="3" fillId="0" borderId="57" xfId="4" applyFont="1" applyBorder="1" applyAlignment="1">
      <alignment horizontal="center" vertical="center"/>
    </xf>
    <xf numFmtId="0" fontId="3" fillId="0" borderId="120" xfId="4" applyFont="1" applyBorder="1" applyAlignment="1">
      <alignment horizontal="center" vertical="center"/>
    </xf>
    <xf numFmtId="195" fontId="3" fillId="0" borderId="120" xfId="4" applyNumberFormat="1" applyFont="1" applyBorder="1" applyAlignment="1">
      <alignment horizontal="center" vertical="center" shrinkToFit="1"/>
    </xf>
    <xf numFmtId="195" fontId="3" fillId="0" borderId="43" xfId="4" applyNumberFormat="1" applyFont="1" applyBorder="1" applyAlignment="1">
      <alignment horizontal="center" vertical="center" shrinkToFit="1"/>
    </xf>
    <xf numFmtId="180" fontId="5" fillId="0" borderId="43" xfId="4" applyNumberFormat="1" applyFont="1" applyBorder="1" applyAlignment="1">
      <alignment horizontal="center" vertical="center"/>
    </xf>
    <xf numFmtId="180" fontId="5" fillId="0" borderId="40" xfId="4" applyNumberFormat="1" applyFont="1" applyBorder="1" applyAlignment="1">
      <alignment horizontal="center" vertical="center"/>
    </xf>
    <xf numFmtId="180" fontId="5" fillId="0" borderId="41" xfId="4" applyNumberFormat="1" applyFont="1" applyBorder="1" applyAlignment="1">
      <alignment horizontal="center" vertical="center"/>
    </xf>
    <xf numFmtId="0" fontId="5" fillId="0" borderId="231" xfId="4" applyFont="1" applyBorder="1" applyAlignment="1">
      <alignment horizontal="center" vertical="center"/>
    </xf>
    <xf numFmtId="0" fontId="5" fillId="0" borderId="232" xfId="4" applyFont="1" applyBorder="1" applyAlignment="1">
      <alignment horizontal="center" vertical="center"/>
    </xf>
    <xf numFmtId="0" fontId="3" fillId="0" borderId="28" xfId="4" applyFont="1" applyFill="1" applyBorder="1" applyAlignment="1">
      <alignment horizontal="center" vertical="center"/>
    </xf>
    <xf numFmtId="0" fontId="3" fillId="0" borderId="29" xfId="4" applyFont="1" applyFill="1" applyBorder="1" applyAlignment="1">
      <alignment horizontal="center" vertical="center"/>
    </xf>
    <xf numFmtId="0" fontId="3" fillId="0" borderId="30" xfId="4" applyFont="1" applyFill="1" applyBorder="1" applyAlignment="1">
      <alignment horizontal="center" vertical="center"/>
    </xf>
    <xf numFmtId="0" fontId="3" fillId="4" borderId="17" xfId="4" applyFont="1" applyFill="1" applyBorder="1" applyAlignment="1">
      <alignment horizontal="center" vertical="center" shrinkToFit="1"/>
    </xf>
    <xf numFmtId="0" fontId="3" fillId="0" borderId="45" xfId="4" applyFont="1" applyBorder="1" applyAlignment="1">
      <alignment horizontal="center" vertical="center"/>
    </xf>
    <xf numFmtId="0" fontId="12" fillId="0" borderId="225" xfId="4" applyFont="1" applyBorder="1" applyAlignment="1">
      <alignment horizontal="center" vertical="center" wrapText="1"/>
    </xf>
    <xf numFmtId="0" fontId="5" fillId="0" borderId="225" xfId="4" applyFont="1" applyBorder="1" applyAlignment="1">
      <alignment horizontal="left" vertical="center" wrapText="1"/>
    </xf>
    <xf numFmtId="0" fontId="109" fillId="0" borderId="12" xfId="13" applyFont="1" applyBorder="1" applyAlignment="1">
      <alignment horizontal="center" vertical="center"/>
    </xf>
    <xf numFmtId="0" fontId="109" fillId="4" borderId="12" xfId="13" applyFont="1" applyFill="1" applyBorder="1" applyAlignment="1" applyProtection="1">
      <alignment horizontal="center" vertical="center" shrinkToFit="1"/>
      <protection locked="0"/>
    </xf>
    <xf numFmtId="0" fontId="109" fillId="0" borderId="22" xfId="13" applyFont="1" applyBorder="1" applyAlignment="1">
      <alignment horizontal="center" vertical="center"/>
    </xf>
    <xf numFmtId="0" fontId="109" fillId="0" borderId="60" xfId="13" applyFont="1" applyBorder="1" applyAlignment="1">
      <alignment horizontal="center" vertical="center"/>
    </xf>
    <xf numFmtId="0" fontId="109" fillId="0" borderId="21" xfId="13" applyFont="1" applyBorder="1" applyAlignment="1">
      <alignment horizontal="center" vertical="center"/>
    </xf>
    <xf numFmtId="0" fontId="109" fillId="4" borderId="22" xfId="13" applyFont="1" applyFill="1" applyBorder="1" applyAlignment="1">
      <alignment horizontal="center" vertical="center"/>
    </xf>
    <xf numFmtId="0" fontId="109" fillId="4" borderId="60" xfId="13" applyFont="1" applyFill="1" applyBorder="1" applyAlignment="1">
      <alignment horizontal="center" vertical="center"/>
    </xf>
    <xf numFmtId="0" fontId="109" fillId="4" borderId="21" xfId="13" applyFont="1" applyFill="1" applyBorder="1" applyAlignment="1">
      <alignment horizontal="center" vertical="center"/>
    </xf>
    <xf numFmtId="0" fontId="109" fillId="4" borderId="12" xfId="13" applyFont="1" applyFill="1" applyBorder="1" applyAlignment="1" applyProtection="1">
      <alignment horizontal="center" vertical="center"/>
      <protection locked="0"/>
    </xf>
    <xf numFmtId="0" fontId="109" fillId="4" borderId="22" xfId="13" applyFont="1" applyFill="1" applyBorder="1" applyAlignment="1" applyProtection="1">
      <alignment horizontal="center" vertical="center" shrinkToFit="1"/>
      <protection locked="0"/>
    </xf>
    <xf numFmtId="0" fontId="109" fillId="4" borderId="60" xfId="13" applyFont="1" applyFill="1" applyBorder="1" applyAlignment="1" applyProtection="1">
      <alignment horizontal="center" vertical="center" shrinkToFit="1"/>
      <protection locked="0"/>
    </xf>
    <xf numFmtId="0" fontId="109" fillId="4" borderId="21" xfId="13" applyFont="1" applyFill="1" applyBorder="1" applyAlignment="1" applyProtection="1">
      <alignment horizontal="center" vertical="center" shrinkToFit="1"/>
      <protection locked="0"/>
    </xf>
    <xf numFmtId="0" fontId="109" fillId="8" borderId="0" xfId="13" applyFont="1" applyFill="1" applyAlignment="1" applyProtection="1">
      <alignment horizontal="center" vertical="center" shrinkToFit="1"/>
      <protection locked="0"/>
    </xf>
    <xf numFmtId="0" fontId="18" fillId="0" borderId="28" xfId="13" applyFont="1" applyBorder="1" applyAlignment="1">
      <alignment horizontal="center" vertical="center"/>
    </xf>
    <xf numFmtId="0" fontId="18" fillId="0" borderId="29" xfId="13" applyFont="1" applyBorder="1" applyAlignment="1">
      <alignment horizontal="center" vertical="center"/>
    </xf>
    <xf numFmtId="0" fontId="18" fillId="0" borderId="30" xfId="13" applyFont="1" applyBorder="1" applyAlignment="1">
      <alignment horizontal="center" vertical="center"/>
    </xf>
    <xf numFmtId="0" fontId="109" fillId="0" borderId="28" xfId="13" applyFont="1" applyBorder="1" applyAlignment="1">
      <alignment horizontal="center" vertical="center" shrinkToFit="1"/>
    </xf>
    <xf numFmtId="0" fontId="109" fillId="0" borderId="29" xfId="13" applyFont="1" applyBorder="1" applyAlignment="1">
      <alignment horizontal="center" vertical="center" shrinkToFit="1"/>
    </xf>
    <xf numFmtId="0" fontId="109" fillId="0" borderId="30" xfId="13" applyFont="1" applyBorder="1" applyAlignment="1">
      <alignment horizontal="center" vertical="center" shrinkToFit="1"/>
    </xf>
    <xf numFmtId="0" fontId="109" fillId="0" borderId="39" xfId="13" applyFont="1" applyBorder="1" applyAlignment="1">
      <alignment horizontal="center" vertical="center"/>
    </xf>
    <xf numFmtId="0" fontId="109" fillId="0" borderId="40" xfId="13" applyFont="1" applyBorder="1" applyAlignment="1">
      <alignment horizontal="center" vertical="center"/>
    </xf>
    <xf numFmtId="0" fontId="109" fillId="0" borderId="44" xfId="13" applyFont="1" applyBorder="1" applyAlignment="1">
      <alignment horizontal="center" vertical="center"/>
    </xf>
    <xf numFmtId="0" fontId="109" fillId="0" borderId="34" xfId="13" applyFont="1" applyBorder="1" applyAlignment="1">
      <alignment horizontal="center" vertical="center"/>
    </xf>
    <xf numFmtId="0" fontId="109" fillId="0" borderId="37" xfId="13" applyFont="1" applyBorder="1" applyAlignment="1">
      <alignment horizontal="center" vertical="center"/>
    </xf>
    <xf numFmtId="0" fontId="109" fillId="0" borderId="42" xfId="13" applyFont="1" applyBorder="1" applyAlignment="1">
      <alignment horizontal="center" vertical="center"/>
    </xf>
    <xf numFmtId="0" fontId="109" fillId="0" borderId="225" xfId="13" applyFont="1" applyBorder="1" applyAlignment="1">
      <alignment horizontal="center" vertical="center"/>
    </xf>
    <xf numFmtId="0" fontId="109" fillId="0" borderId="38" xfId="13" applyFont="1" applyBorder="1" applyAlignment="1">
      <alignment horizontal="center" vertical="center"/>
    </xf>
    <xf numFmtId="0" fontId="118" fillId="0" borderId="34" xfId="13" applyFont="1" applyBorder="1" applyAlignment="1">
      <alignment horizontal="center" vertical="center" shrinkToFit="1"/>
    </xf>
    <xf numFmtId="0" fontId="118" fillId="0" borderId="0" xfId="13" applyFont="1" applyAlignment="1">
      <alignment horizontal="center" vertical="center" shrinkToFit="1"/>
    </xf>
    <xf numFmtId="0" fontId="118" fillId="0" borderId="4" xfId="13" applyFont="1" applyBorder="1" applyAlignment="1">
      <alignment horizontal="center" vertical="center" shrinkToFit="1"/>
    </xf>
    <xf numFmtId="0" fontId="118" fillId="0" borderId="5" xfId="13" applyFont="1" applyBorder="1" applyAlignment="1">
      <alignment horizontal="center" vertical="center" shrinkToFit="1"/>
    </xf>
    <xf numFmtId="0" fontId="118" fillId="0" borderId="37" xfId="13" applyFont="1" applyBorder="1" applyAlignment="1">
      <alignment horizontal="center" vertical="center" shrinkToFit="1"/>
    </xf>
    <xf numFmtId="0" fontId="118" fillId="0" borderId="225" xfId="13" applyFont="1" applyBorder="1" applyAlignment="1">
      <alignment horizontal="center" vertical="center" shrinkToFit="1"/>
    </xf>
    <xf numFmtId="0" fontId="118" fillId="0" borderId="38" xfId="13" applyFont="1" applyBorder="1" applyAlignment="1">
      <alignment horizontal="center" vertical="center" shrinkToFit="1"/>
    </xf>
    <xf numFmtId="0" fontId="109" fillId="0" borderId="14" xfId="13" applyFont="1" applyBorder="1" applyAlignment="1">
      <alignment horizontal="center" vertical="center"/>
    </xf>
    <xf numFmtId="0" fontId="109" fillId="0" borderId="15" xfId="13" applyFont="1" applyBorder="1" applyAlignment="1">
      <alignment horizontal="center" vertical="center"/>
    </xf>
    <xf numFmtId="0" fontId="109" fillId="0" borderId="16" xfId="13" applyFont="1" applyBorder="1" applyAlignment="1">
      <alignment horizontal="center" vertical="center"/>
    </xf>
    <xf numFmtId="0" fontId="109" fillId="0" borderId="25" xfId="13" applyFont="1" applyBorder="1" applyAlignment="1">
      <alignment horizontal="center" vertical="center"/>
    </xf>
    <xf numFmtId="0" fontId="109" fillId="0" borderId="26" xfId="13" applyFont="1" applyBorder="1" applyAlignment="1">
      <alignment horizontal="center" vertical="center"/>
    </xf>
    <xf numFmtId="0" fontId="109" fillId="0" borderId="43" xfId="13" applyFont="1" applyBorder="1" applyAlignment="1">
      <alignment horizontal="center" vertical="center" shrinkToFit="1"/>
    </xf>
    <xf numFmtId="0" fontId="109" fillId="0" borderId="40" xfId="13" applyFont="1" applyBorder="1" applyAlignment="1">
      <alignment horizontal="center" vertical="center" shrinkToFit="1"/>
    </xf>
    <xf numFmtId="0" fontId="109" fillId="0" borderId="44" xfId="13" applyFont="1" applyBorder="1" applyAlignment="1">
      <alignment horizontal="center" vertical="center" shrinkToFit="1"/>
    </xf>
    <xf numFmtId="0" fontId="109" fillId="0" borderId="8" xfId="13" applyFont="1" applyBorder="1" applyAlignment="1">
      <alignment horizontal="center" vertical="center" shrinkToFit="1"/>
    </xf>
    <xf numFmtId="0" fontId="109" fillId="0" borderId="225" xfId="13" applyFont="1" applyBorder="1" applyAlignment="1">
      <alignment horizontal="center" vertical="center" shrinkToFit="1"/>
    </xf>
    <xf numFmtId="0" fontId="109" fillId="0" borderId="38" xfId="13" applyFont="1" applyBorder="1" applyAlignment="1">
      <alignment horizontal="center" vertical="center" shrinkToFit="1"/>
    </xf>
    <xf numFmtId="0" fontId="118" fillId="0" borderId="6" xfId="13" applyFont="1" applyBorder="1" applyAlignment="1">
      <alignment horizontal="center" vertical="center" shrinkToFit="1"/>
    </xf>
    <xf numFmtId="0" fontId="119" fillId="0" borderId="22" xfId="13" applyFont="1" applyBorder="1" applyAlignment="1">
      <alignment horizontal="center" vertical="center" wrapText="1" shrinkToFit="1"/>
    </xf>
    <xf numFmtId="0" fontId="119" fillId="0" borderId="60" xfId="13" applyFont="1" applyBorder="1" applyAlignment="1">
      <alignment horizontal="center" vertical="center" shrinkToFit="1"/>
    </xf>
    <xf numFmtId="0" fontId="119" fillId="0" borderId="21" xfId="13" applyFont="1" applyBorder="1" applyAlignment="1">
      <alignment horizontal="center" vertical="center" shrinkToFit="1"/>
    </xf>
    <xf numFmtId="0" fontId="118" fillId="0" borderId="42" xfId="13" applyFont="1" applyBorder="1" applyAlignment="1">
      <alignment horizontal="center" vertical="center" shrinkToFit="1"/>
    </xf>
    <xf numFmtId="178" fontId="117" fillId="4" borderId="225" xfId="13" applyNumberFormat="1" applyFont="1" applyFill="1" applyBorder="1" applyAlignment="1" applyProtection="1">
      <alignment horizontal="right" vertical="center" shrinkToFit="1"/>
      <protection locked="0"/>
    </xf>
    <xf numFmtId="178" fontId="117" fillId="4" borderId="209" xfId="13" applyNumberFormat="1" applyFont="1" applyFill="1" applyBorder="1" applyAlignment="1" applyProtection="1">
      <alignment horizontal="right" vertical="center" shrinkToFit="1"/>
      <protection locked="0"/>
    </xf>
    <xf numFmtId="178" fontId="117" fillId="4" borderId="210" xfId="13" applyNumberFormat="1" applyFont="1" applyFill="1" applyBorder="1" applyAlignment="1" applyProtection="1">
      <alignment horizontal="right" vertical="center" shrinkToFit="1"/>
      <protection locked="0"/>
    </xf>
    <xf numFmtId="178" fontId="117" fillId="4" borderId="211" xfId="13" applyNumberFormat="1" applyFont="1" applyFill="1" applyBorder="1" applyAlignment="1" applyProtection="1">
      <alignment horizontal="right" vertical="center" shrinkToFit="1"/>
      <protection locked="0"/>
    </xf>
    <xf numFmtId="178" fontId="117" fillId="4" borderId="22" xfId="13" applyNumberFormat="1" applyFont="1" applyFill="1" applyBorder="1" applyAlignment="1" applyProtection="1">
      <alignment horizontal="right" vertical="center" shrinkToFit="1"/>
      <protection locked="0"/>
    </xf>
    <xf numFmtId="178" fontId="117" fillId="4" borderId="60" xfId="13" applyNumberFormat="1" applyFont="1" applyFill="1" applyBorder="1" applyAlignment="1" applyProtection="1">
      <alignment horizontal="right" vertical="center" shrinkToFit="1"/>
      <protection locked="0"/>
    </xf>
    <xf numFmtId="178" fontId="117" fillId="4" borderId="61" xfId="13" applyNumberFormat="1" applyFont="1" applyFill="1" applyBorder="1" applyAlignment="1" applyProtection="1">
      <alignment horizontal="right" vertical="center" shrinkToFit="1"/>
      <protection locked="0"/>
    </xf>
    <xf numFmtId="178" fontId="117" fillId="4" borderId="78" xfId="13" applyNumberFormat="1" applyFont="1" applyFill="1" applyBorder="1" applyAlignment="1" applyProtection="1">
      <alignment horizontal="right" vertical="center" shrinkToFit="1"/>
      <protection locked="0"/>
    </xf>
    <xf numFmtId="178" fontId="117" fillId="0" borderId="60" xfId="13" applyNumberFormat="1" applyFont="1" applyBorder="1" applyAlignment="1">
      <alignment horizontal="right" vertical="center" shrinkToFit="1"/>
    </xf>
    <xf numFmtId="0" fontId="109" fillId="0" borderId="61" xfId="13" applyFont="1" applyBorder="1" applyAlignment="1">
      <alignment horizontal="center" vertical="center"/>
    </xf>
    <xf numFmtId="178" fontId="117" fillId="4" borderId="8" xfId="13" applyNumberFormat="1" applyFont="1" applyFill="1" applyBorder="1" applyAlignment="1" applyProtection="1">
      <alignment horizontal="right" vertical="center"/>
      <protection locked="0"/>
    </xf>
    <xf numFmtId="178" fontId="117" fillId="4" borderId="225" xfId="13" applyNumberFormat="1" applyFont="1" applyFill="1" applyBorder="1" applyAlignment="1" applyProtection="1">
      <alignment horizontal="right" vertical="center"/>
      <protection locked="0"/>
    </xf>
    <xf numFmtId="178" fontId="117" fillId="0" borderId="225" xfId="13" applyNumberFormat="1" applyFont="1" applyBorder="1" applyAlignment="1">
      <alignment horizontal="right" vertical="center" shrinkToFit="1"/>
    </xf>
    <xf numFmtId="178" fontId="117" fillId="0" borderId="70" xfId="13" applyNumberFormat="1" applyFont="1" applyBorder="1" applyAlignment="1">
      <alignment horizontal="right" vertical="center" shrinkToFit="1"/>
    </xf>
    <xf numFmtId="178" fontId="117" fillId="0" borderId="71" xfId="13" applyNumberFormat="1" applyFont="1" applyBorder="1" applyAlignment="1">
      <alignment horizontal="right" vertical="center" shrinkToFit="1"/>
    </xf>
    <xf numFmtId="178" fontId="117" fillId="0" borderId="72" xfId="13" applyNumberFormat="1" applyFont="1" applyBorder="1" applyAlignment="1">
      <alignment horizontal="right" vertical="center" shrinkToFit="1"/>
    </xf>
    <xf numFmtId="178" fontId="117" fillId="0" borderId="8" xfId="13" applyNumberFormat="1" applyFont="1" applyBorder="1" applyAlignment="1">
      <alignment horizontal="right" vertical="center" shrinkToFit="1"/>
    </xf>
    <xf numFmtId="178" fontId="117" fillId="0" borderId="38" xfId="13" applyNumberFormat="1" applyFont="1" applyBorder="1" applyAlignment="1">
      <alignment horizontal="right" vertical="center" shrinkToFit="1"/>
    </xf>
    <xf numFmtId="178" fontId="117" fillId="0" borderId="78" xfId="13" applyNumberFormat="1" applyFont="1" applyBorder="1" applyAlignment="1">
      <alignment horizontal="right" vertical="center" shrinkToFit="1"/>
    </xf>
    <xf numFmtId="0" fontId="118" fillId="0" borderId="33" xfId="13" applyFont="1" applyBorder="1" applyAlignment="1">
      <alignment horizontal="center" vertical="center" wrapText="1" shrinkToFit="1"/>
    </xf>
    <xf numFmtId="0" fontId="118" fillId="0" borderId="2" xfId="13" applyFont="1" applyBorder="1" applyAlignment="1">
      <alignment horizontal="center" vertical="center" shrinkToFit="1"/>
    </xf>
    <xf numFmtId="0" fontId="118" fillId="0" borderId="1" xfId="13" applyFont="1" applyBorder="1" applyAlignment="1">
      <alignment horizontal="center" vertical="center" shrinkToFit="1"/>
    </xf>
    <xf numFmtId="0" fontId="109" fillId="0" borderId="233" xfId="13" applyFont="1" applyBorder="1" applyAlignment="1">
      <alignment horizontal="center" vertical="center"/>
    </xf>
    <xf numFmtId="0" fontId="109" fillId="0" borderId="234" xfId="13" applyFont="1" applyBorder="1" applyAlignment="1">
      <alignment horizontal="center" vertical="center"/>
    </xf>
    <xf numFmtId="0" fontId="109" fillId="0" borderId="235" xfId="13" applyFont="1" applyBorder="1" applyAlignment="1">
      <alignment horizontal="center" vertical="center"/>
    </xf>
    <xf numFmtId="196" fontId="117" fillId="0" borderId="0" xfId="13" applyNumberFormat="1" applyFont="1" applyAlignment="1">
      <alignment horizontal="right" vertical="center" shrinkToFit="1"/>
    </xf>
    <xf numFmtId="196" fontId="117" fillId="0" borderId="67" xfId="13" applyNumberFormat="1" applyFont="1" applyBorder="1" applyAlignment="1">
      <alignment horizontal="right" vertical="center" shrinkToFit="1"/>
    </xf>
    <xf numFmtId="196" fontId="117" fillId="0" borderId="68" xfId="13" applyNumberFormat="1" applyFont="1" applyBorder="1" applyAlignment="1">
      <alignment horizontal="right" vertical="center" shrinkToFit="1"/>
    </xf>
    <xf numFmtId="196" fontId="117" fillId="0" borderId="69" xfId="13" applyNumberFormat="1" applyFont="1" applyBorder="1" applyAlignment="1">
      <alignment horizontal="right" vertical="center" shrinkToFit="1"/>
    </xf>
    <xf numFmtId="196" fontId="117" fillId="0" borderId="5" xfId="13" applyNumberFormat="1" applyFont="1" applyBorder="1" applyAlignment="1">
      <alignment horizontal="right" vertical="center" shrinkToFit="1"/>
    </xf>
    <xf numFmtId="196" fontId="117" fillId="0" borderId="37" xfId="13" applyNumberFormat="1" applyFont="1" applyBorder="1" applyAlignment="1">
      <alignment horizontal="right" vertical="center" shrinkToFit="1"/>
    </xf>
    <xf numFmtId="178" fontId="117" fillId="0" borderId="8" xfId="13" applyNumberFormat="1" applyFont="1" applyBorder="1" applyAlignment="1">
      <alignment horizontal="right" vertical="center"/>
    </xf>
    <xf numFmtId="178" fontId="117" fillId="0" borderId="225" xfId="13" applyNumberFormat="1" applyFont="1" applyBorder="1" applyAlignment="1">
      <alignment horizontal="right" vertical="center"/>
    </xf>
    <xf numFmtId="196" fontId="117" fillId="0" borderId="154" xfId="13" applyNumberFormat="1" applyFont="1" applyBorder="1" applyAlignment="1">
      <alignment horizontal="center" vertical="center" shrinkToFit="1"/>
    </xf>
    <xf numFmtId="196" fontId="117" fillId="0" borderId="155" xfId="13" applyNumberFormat="1" applyFont="1" applyBorder="1" applyAlignment="1">
      <alignment horizontal="center" vertical="center" shrinkToFit="1"/>
    </xf>
    <xf numFmtId="196" fontId="117" fillId="0" borderId="34" xfId="13" applyNumberFormat="1" applyFont="1" applyBorder="1" applyAlignment="1">
      <alignment horizontal="right" vertical="center" shrinkToFit="1"/>
    </xf>
    <xf numFmtId="196" fontId="117" fillId="0" borderId="119" xfId="13" applyNumberFormat="1" applyFont="1" applyBorder="1" applyAlignment="1">
      <alignment horizontal="right" vertical="center" shrinkToFit="1"/>
    </xf>
    <xf numFmtId="0" fontId="109" fillId="0" borderId="119" xfId="13" applyFont="1" applyBorder="1" applyAlignment="1">
      <alignment horizontal="center" vertical="center"/>
    </xf>
    <xf numFmtId="0" fontId="109" fillId="0" borderId="80" xfId="13" applyFont="1" applyBorder="1" applyAlignment="1">
      <alignment horizontal="center" vertical="center"/>
    </xf>
    <xf numFmtId="0" fontId="120" fillId="0" borderId="219" xfId="13" applyFont="1" applyBorder="1" applyAlignment="1">
      <alignment horizontal="center" vertical="center" shrinkToFit="1"/>
    </xf>
    <xf numFmtId="0" fontId="120" fillId="0" borderId="154" xfId="13" applyFont="1" applyBorder="1" applyAlignment="1">
      <alignment horizontal="center" vertical="center" shrinkToFit="1"/>
    </xf>
    <xf numFmtId="0" fontId="120" fillId="0" borderId="155" xfId="13" applyFont="1" applyBorder="1" applyAlignment="1">
      <alignment horizontal="center" vertical="center" shrinkToFit="1"/>
    </xf>
    <xf numFmtId="196" fontId="117" fillId="0" borderId="217" xfId="13" applyNumberFormat="1" applyFont="1" applyBorder="1" applyAlignment="1">
      <alignment horizontal="center" vertical="center" shrinkToFit="1"/>
    </xf>
    <xf numFmtId="0" fontId="0" fillId="0" borderId="0" xfId="3" applyFont="1" applyAlignment="1">
      <alignment horizontal="right" vertical="center"/>
    </xf>
    <xf numFmtId="0" fontId="71" fillId="0" borderId="0" xfId="3" applyFont="1" applyAlignment="1">
      <alignment horizontal="center" vertical="center" wrapText="1"/>
    </xf>
    <xf numFmtId="0" fontId="71" fillId="0" borderId="0" xfId="3" applyFont="1" applyAlignment="1">
      <alignment horizontal="center" vertical="center"/>
    </xf>
    <xf numFmtId="0" fontId="0" fillId="0" borderId="76" xfId="3" applyFont="1" applyBorder="1" applyAlignment="1">
      <alignment horizontal="distributed" vertical="center"/>
    </xf>
    <xf numFmtId="0" fontId="0" fillId="0" borderId="19" xfId="3" applyFont="1" applyBorder="1" applyAlignment="1">
      <alignment horizontal="distributed" vertical="center"/>
    </xf>
    <xf numFmtId="0" fontId="0" fillId="0" borderId="20" xfId="3" applyFont="1" applyBorder="1" applyAlignment="1">
      <alignment vertical="center"/>
    </xf>
    <xf numFmtId="0" fontId="0" fillId="0" borderId="58" xfId="3" applyFont="1" applyBorder="1" applyAlignment="1">
      <alignment vertical="center"/>
    </xf>
    <xf numFmtId="0" fontId="0" fillId="0" borderId="77" xfId="3" applyFont="1" applyBorder="1" applyAlignment="1">
      <alignment vertical="center"/>
    </xf>
    <xf numFmtId="0" fontId="0" fillId="0" borderId="78" xfId="3" applyFont="1" applyBorder="1" applyAlignment="1">
      <alignment horizontal="distributed" vertical="center"/>
    </xf>
    <xf numFmtId="0" fontId="0" fillId="0" borderId="21" xfId="3" applyFont="1" applyBorder="1" applyAlignment="1">
      <alignment horizontal="distributed" vertical="center"/>
    </xf>
    <xf numFmtId="0" fontId="0" fillId="0" borderId="22" xfId="3" applyFont="1" applyBorder="1" applyAlignment="1">
      <alignment horizontal="center" vertical="center"/>
    </xf>
    <xf numFmtId="0" fontId="0" fillId="0" borderId="60" xfId="3" applyFont="1" applyBorder="1" applyAlignment="1">
      <alignment vertical="center"/>
    </xf>
    <xf numFmtId="0" fontId="0" fillId="0" borderId="61" xfId="3" applyFont="1" applyBorder="1" applyAlignment="1">
      <alignment vertical="center"/>
    </xf>
    <xf numFmtId="0" fontId="0" fillId="0" borderId="60" xfId="3" applyFont="1" applyBorder="1" applyAlignment="1">
      <alignment horizontal="center" vertical="center"/>
    </xf>
    <xf numFmtId="0" fontId="0" fillId="0" borderId="61" xfId="3" applyFont="1" applyBorder="1" applyAlignment="1">
      <alignment horizontal="center" vertical="center"/>
    </xf>
    <xf numFmtId="0" fontId="0" fillId="0" borderId="45" xfId="3" applyFont="1" applyBorder="1" applyAlignment="1">
      <alignment horizontal="distributed" vertical="center"/>
    </xf>
    <xf numFmtId="0" fontId="0" fillId="0" borderId="46" xfId="3" applyFont="1" applyBorder="1" applyAlignment="1">
      <alignment horizontal="distributed" vertical="center"/>
    </xf>
    <xf numFmtId="0" fontId="0" fillId="0" borderId="22" xfId="3" applyFont="1" applyBorder="1" applyAlignment="1">
      <alignment vertical="center"/>
    </xf>
    <xf numFmtId="0" fontId="0" fillId="0" borderId="21" xfId="3" applyFont="1" applyBorder="1" applyAlignment="1">
      <alignment vertical="center"/>
    </xf>
    <xf numFmtId="0" fontId="0" fillId="0" borderId="62" xfId="3" applyFont="1" applyBorder="1" applyAlignment="1">
      <alignment horizontal="distributed" vertical="center"/>
    </xf>
    <xf numFmtId="0" fontId="0" fillId="0" borderId="63" xfId="3" applyFont="1" applyBorder="1" applyAlignment="1">
      <alignment horizontal="distributed" vertical="center"/>
    </xf>
    <xf numFmtId="0" fontId="0" fillId="0" borderId="3" xfId="3" applyFont="1" applyBorder="1" applyAlignment="1">
      <alignment vertical="center"/>
    </xf>
    <xf numFmtId="0" fontId="0" fillId="0" borderId="36" xfId="3" applyFont="1" applyBorder="1" applyAlignment="1">
      <alignment vertical="center"/>
    </xf>
    <xf numFmtId="0" fontId="0" fillId="0" borderId="5" xfId="3" applyFont="1" applyBorder="1" applyAlignment="1">
      <alignment vertical="center"/>
    </xf>
    <xf numFmtId="0" fontId="0" fillId="0" borderId="37" xfId="3" applyFont="1" applyBorder="1" applyAlignment="1">
      <alignment vertical="center"/>
    </xf>
    <xf numFmtId="0" fontId="0" fillId="0" borderId="2" xfId="3" applyFont="1" applyBorder="1" applyAlignment="1">
      <alignment vertical="center"/>
    </xf>
    <xf numFmtId="0" fontId="0" fillId="0" borderId="1" xfId="3" applyFont="1" applyBorder="1" applyAlignment="1">
      <alignment vertical="center"/>
    </xf>
    <xf numFmtId="0" fontId="0" fillId="0" borderId="236" xfId="3" applyFont="1" applyBorder="1" applyAlignment="1">
      <alignment horizontal="distributed" vertical="center"/>
    </xf>
    <xf numFmtId="0" fontId="0" fillId="0" borderId="53" xfId="3" applyFont="1" applyBorder="1" applyAlignment="1">
      <alignment horizontal="distributed" vertical="center"/>
    </xf>
    <xf numFmtId="0" fontId="0" fillId="0" borderId="52" xfId="3" applyFont="1" applyBorder="1" applyAlignment="1">
      <alignment horizontal="center" vertical="center"/>
    </xf>
    <xf numFmtId="0" fontId="0" fillId="0" borderId="53" xfId="3" applyFont="1" applyBorder="1" applyAlignment="1">
      <alignment horizontal="center" vertical="center"/>
    </xf>
    <xf numFmtId="0" fontId="0" fillId="0" borderId="237" xfId="3" applyFont="1" applyBorder="1" applyAlignment="1">
      <alignment horizontal="center" vertical="center"/>
    </xf>
    <xf numFmtId="0" fontId="0" fillId="0" borderId="128" xfId="3" applyFont="1" applyBorder="1" applyAlignment="1">
      <alignment vertical="center" textRotation="255" wrapText="1"/>
    </xf>
    <xf numFmtId="0" fontId="0" fillId="0" borderId="46" xfId="3" applyFont="1" applyBorder="1" applyAlignment="1">
      <alignment vertical="center" textRotation="255" wrapText="1"/>
    </xf>
    <xf numFmtId="0" fontId="0" fillId="0" borderId="240" xfId="3" applyFont="1" applyBorder="1" applyAlignment="1">
      <alignment vertical="center" textRotation="255" wrapText="1"/>
    </xf>
    <xf numFmtId="0" fontId="0" fillId="0" borderId="131" xfId="3" applyFont="1" applyBorder="1" applyAlignment="1">
      <alignment horizontal="distributed" vertical="center"/>
    </xf>
    <xf numFmtId="0" fontId="0" fillId="0" borderId="132" xfId="3" applyFont="1" applyBorder="1" applyAlignment="1">
      <alignment horizontal="distributed" vertical="center"/>
    </xf>
    <xf numFmtId="0" fontId="0" fillId="0" borderId="129" xfId="3" applyFont="1" applyBorder="1" applyAlignment="1">
      <alignment horizontal="distributed" vertical="center"/>
    </xf>
    <xf numFmtId="0" fontId="0" fillId="0" borderId="238" xfId="3" applyFont="1" applyBorder="1" applyAlignment="1">
      <alignment horizontal="distributed" vertical="center"/>
    </xf>
    <xf numFmtId="0" fontId="0" fillId="0" borderId="239" xfId="3" applyFont="1" applyBorder="1" applyAlignment="1">
      <alignment horizontal="distributed" vertical="center"/>
    </xf>
    <xf numFmtId="0" fontId="0" fillId="0" borderId="63" xfId="3" applyFont="1" applyBorder="1" applyAlignment="1">
      <alignment vertical="center" textRotation="255" wrapText="1"/>
    </xf>
    <xf numFmtId="0" fontId="0" fillId="0" borderId="157" xfId="3" applyFont="1" applyBorder="1" applyAlignment="1">
      <alignment vertical="center" textRotation="255" wrapText="1"/>
    </xf>
    <xf numFmtId="0" fontId="0" fillId="0" borderId="3" xfId="3" applyFont="1" applyBorder="1" applyAlignment="1">
      <alignment horizontal="distributed" vertical="center"/>
    </xf>
    <xf numFmtId="0" fontId="0" fillId="0" borderId="1" xfId="3" applyFont="1" applyBorder="1" applyAlignment="1">
      <alignment horizontal="distributed" vertical="center"/>
    </xf>
    <xf numFmtId="0" fontId="0" fillId="0" borderId="8" xfId="3" applyFont="1" applyBorder="1" applyAlignment="1">
      <alignment horizontal="distributed" vertical="center"/>
    </xf>
    <xf numFmtId="0" fontId="0" fillId="0" borderId="6" xfId="3" applyFont="1" applyBorder="1" applyAlignment="1">
      <alignment horizontal="distributed" vertical="center"/>
    </xf>
    <xf numFmtId="0" fontId="0" fillId="0" borderId="21" xfId="3" applyFont="1" applyBorder="1" applyAlignment="1">
      <alignment horizontal="center" vertical="center"/>
    </xf>
    <xf numFmtId="0" fontId="0" fillId="0" borderId="150" xfId="3" applyFont="1" applyBorder="1" applyAlignment="1">
      <alignment vertical="center" textRotation="255" wrapText="1"/>
    </xf>
    <xf numFmtId="0" fontId="0" fillId="0" borderId="238" xfId="3" applyFont="1" applyBorder="1" applyAlignment="1">
      <alignment horizontal="center" vertical="center" wrapText="1"/>
    </xf>
    <xf numFmtId="0" fontId="0" fillId="0" borderId="97" xfId="3" applyFont="1" applyBorder="1" applyAlignment="1">
      <alignment vertical="center"/>
    </xf>
    <xf numFmtId="0" fontId="0" fillId="0" borderId="238" xfId="3" applyFont="1" applyBorder="1" applyAlignment="1">
      <alignment horizontal="center" vertical="center"/>
    </xf>
    <xf numFmtId="0" fontId="0" fillId="0" borderId="239" xfId="3" applyFont="1" applyBorder="1" applyAlignment="1">
      <alignment horizontal="center" vertical="center"/>
    </xf>
    <xf numFmtId="0" fontId="0" fillId="0" borderId="54" xfId="3" applyFont="1" applyBorder="1" applyAlignment="1">
      <alignment horizontal="center" vertical="center"/>
    </xf>
    <xf numFmtId="0" fontId="0" fillId="0" borderId="55" xfId="3" applyFont="1" applyBorder="1" applyAlignment="1">
      <alignment horizontal="center" vertical="center"/>
    </xf>
    <xf numFmtId="0" fontId="0" fillId="0" borderId="156" xfId="3" applyFont="1" applyBorder="1" applyAlignment="1">
      <alignment horizontal="center" vertical="center"/>
    </xf>
    <xf numFmtId="0" fontId="0" fillId="13" borderId="54" xfId="3" applyFont="1" applyFill="1" applyBorder="1" applyAlignment="1">
      <alignment horizontal="center" vertical="center"/>
    </xf>
    <xf numFmtId="0" fontId="0" fillId="13" borderId="56" xfId="3" applyFont="1" applyFill="1" applyBorder="1" applyAlignment="1">
      <alignment horizontal="center" vertical="center"/>
    </xf>
    <xf numFmtId="0" fontId="0" fillId="0" borderId="24" xfId="3" applyFont="1" applyBorder="1" applyAlignment="1">
      <alignment vertical="center"/>
    </xf>
    <xf numFmtId="0" fontId="0" fillId="0" borderId="23" xfId="3" applyFont="1" applyBorder="1" applyAlignment="1">
      <alignment vertical="center"/>
    </xf>
    <xf numFmtId="0" fontId="0" fillId="0" borderId="119" xfId="3" applyFont="1" applyBorder="1" applyAlignment="1">
      <alignment vertical="center"/>
    </xf>
    <xf numFmtId="0" fontId="0" fillId="0" borderId="80" xfId="3" applyFont="1" applyBorder="1" applyAlignment="1">
      <alignment vertical="center"/>
    </xf>
    <xf numFmtId="0" fontId="6" fillId="0" borderId="0" xfId="11" applyFont="1" applyAlignment="1">
      <alignment horizontal="right"/>
    </xf>
    <xf numFmtId="0" fontId="6" fillId="0" borderId="0" xfId="15" applyFont="1" applyAlignment="1">
      <alignment horizontal="right" vertical="center"/>
    </xf>
    <xf numFmtId="0" fontId="124" fillId="0" borderId="0" xfId="15" applyFont="1" applyBorder="1" applyAlignment="1">
      <alignment horizontal="center" vertical="center"/>
    </xf>
    <xf numFmtId="0" fontId="123" fillId="0" borderId="76" xfId="15" applyFont="1" applyBorder="1" applyAlignment="1">
      <alignment horizontal="center" vertical="center"/>
    </xf>
    <xf numFmtId="0" fontId="123" fillId="0" borderId="58" xfId="15" applyFont="1" applyBorder="1" applyAlignment="1">
      <alignment horizontal="center" vertical="center"/>
    </xf>
    <xf numFmtId="0" fontId="123" fillId="0" borderId="77" xfId="15" applyFont="1" applyBorder="1" applyAlignment="1">
      <alignment horizontal="center" vertical="center"/>
    </xf>
    <xf numFmtId="0" fontId="125" fillId="0" borderId="28" xfId="15" applyFont="1" applyFill="1" applyBorder="1" applyAlignment="1">
      <alignment horizontal="center" vertical="center"/>
    </xf>
    <xf numFmtId="0" fontId="125" fillId="0" borderId="30" xfId="15" applyFont="1" applyFill="1" applyBorder="1" applyAlignment="1">
      <alignment horizontal="center" vertical="center"/>
    </xf>
    <xf numFmtId="0" fontId="123" fillId="0" borderId="42" xfId="15" applyFont="1" applyBorder="1" applyAlignment="1">
      <alignment horizontal="center" vertical="center"/>
    </xf>
    <xf numFmtId="0" fontId="123" fillId="0" borderId="225" xfId="15" applyFont="1" applyBorder="1" applyAlignment="1">
      <alignment horizontal="center" vertical="center"/>
    </xf>
    <xf numFmtId="0" fontId="123" fillId="0" borderId="38" xfId="15" applyFont="1" applyBorder="1" applyAlignment="1">
      <alignment horizontal="center" vertical="center"/>
    </xf>
    <xf numFmtId="0" fontId="6" fillId="0" borderId="42" xfId="15" applyFont="1" applyBorder="1" applyAlignment="1">
      <alignment horizontal="center" vertical="center"/>
    </xf>
    <xf numFmtId="0" fontId="6" fillId="0" borderId="38" xfId="15" applyFont="1" applyBorder="1" applyAlignment="1">
      <alignment horizontal="center" vertical="center"/>
    </xf>
    <xf numFmtId="0" fontId="123" fillId="0" borderId="78" xfId="15" applyFont="1" applyBorder="1" applyAlignment="1">
      <alignment horizontal="center" vertical="center"/>
    </xf>
    <xf numFmtId="0" fontId="123" fillId="0" borderId="60" xfId="15" applyFont="1" applyBorder="1" applyAlignment="1">
      <alignment horizontal="center" vertical="center"/>
    </xf>
    <xf numFmtId="0" fontId="123" fillId="0" borderId="61" xfId="15" applyFont="1" applyBorder="1" applyAlignment="1">
      <alignment horizontal="center" vertical="center"/>
    </xf>
    <xf numFmtId="0" fontId="6" fillId="0" borderId="78" xfId="15" applyFont="1" applyBorder="1" applyAlignment="1">
      <alignment horizontal="center" vertical="center"/>
    </xf>
    <xf numFmtId="0" fontId="6" fillId="0" borderId="61" xfId="15" applyFont="1" applyBorder="1" applyAlignment="1">
      <alignment horizontal="center" vertical="center"/>
    </xf>
    <xf numFmtId="0" fontId="123" fillId="0" borderId="78" xfId="15" applyFont="1" applyBorder="1" applyAlignment="1">
      <alignment horizontal="center" vertical="center" wrapText="1"/>
    </xf>
    <xf numFmtId="0" fontId="123" fillId="0" borderId="79" xfId="15" applyFont="1" applyBorder="1" applyAlignment="1">
      <alignment horizontal="center" vertical="center" wrapText="1" shrinkToFit="1"/>
    </xf>
    <xf numFmtId="0" fontId="123" fillId="0" borderId="119" xfId="15" applyFont="1" applyBorder="1" applyAlignment="1">
      <alignment horizontal="center" vertical="center" wrapText="1" shrinkToFit="1"/>
    </xf>
    <xf numFmtId="0" fontId="123" fillId="0" borderId="80" xfId="15" applyFont="1" applyBorder="1" applyAlignment="1">
      <alignment horizontal="center" vertical="center" wrapText="1" shrinkToFit="1"/>
    </xf>
    <xf numFmtId="0" fontId="6" fillId="14" borderId="79" xfId="15" applyFont="1" applyFill="1" applyBorder="1" applyAlignment="1">
      <alignment horizontal="center" vertical="center"/>
    </xf>
    <xf numFmtId="0" fontId="6" fillId="14" borderId="80" xfId="15" applyFont="1" applyFill="1" applyBorder="1" applyAlignment="1">
      <alignment horizontal="center" vertical="center"/>
    </xf>
    <xf numFmtId="0" fontId="123" fillId="0" borderId="20" xfId="15" applyFont="1" applyBorder="1" applyAlignment="1">
      <alignment horizontal="left" vertical="center" wrapText="1" shrinkToFit="1"/>
    </xf>
    <xf numFmtId="0" fontId="123" fillId="0" borderId="58" xfId="15" applyFont="1" applyBorder="1" applyAlignment="1">
      <alignment horizontal="left" vertical="center" wrapText="1" shrinkToFit="1"/>
    </xf>
    <xf numFmtId="0" fontId="123" fillId="0" borderId="77" xfId="15" applyFont="1" applyBorder="1" applyAlignment="1">
      <alignment horizontal="left" vertical="center" wrapText="1" shrinkToFit="1"/>
    </xf>
    <xf numFmtId="0" fontId="126" fillId="12" borderId="28" xfId="15" applyFont="1" applyFill="1" applyBorder="1" applyAlignment="1">
      <alignment horizontal="center" vertical="center"/>
    </xf>
    <xf numFmtId="0" fontId="126" fillId="12" borderId="30" xfId="15" applyFont="1" applyFill="1" applyBorder="1" applyAlignment="1">
      <alignment horizontal="center" vertical="center"/>
    </xf>
    <xf numFmtId="0" fontId="123" fillId="0" borderId="22" xfId="15" applyFont="1" applyBorder="1" applyAlignment="1">
      <alignment horizontal="left" vertical="center" wrapText="1" shrinkToFit="1"/>
    </xf>
    <xf numFmtId="0" fontId="123" fillId="0" borderId="60" xfId="15" applyFont="1" applyBorder="1" applyAlignment="1">
      <alignment horizontal="left" vertical="center" wrapText="1" shrinkToFit="1"/>
    </xf>
    <xf numFmtId="0" fontId="123" fillId="0" borderId="61" xfId="15" applyFont="1" applyBorder="1" applyAlignment="1">
      <alignment horizontal="left" vertical="center" wrapText="1" shrinkToFit="1"/>
    </xf>
    <xf numFmtId="0" fontId="126" fillId="12" borderId="35" xfId="15" quotePrefix="1" applyFont="1" applyFill="1" applyBorder="1" applyAlignment="1">
      <alignment horizontal="center" vertical="center"/>
    </xf>
    <xf numFmtId="0" fontId="126" fillId="12" borderId="9" xfId="15" applyFont="1" applyFill="1" applyBorder="1" applyAlignment="1">
      <alignment horizontal="center" vertical="center"/>
    </xf>
    <xf numFmtId="0" fontId="6" fillId="0" borderId="22" xfId="15" applyFont="1" applyBorder="1" applyAlignment="1">
      <alignment horizontal="center" vertical="center"/>
    </xf>
    <xf numFmtId="0" fontId="6" fillId="0" borderId="60" xfId="15" applyFont="1" applyBorder="1" applyAlignment="1">
      <alignment horizontal="center" vertical="center"/>
    </xf>
    <xf numFmtId="0" fontId="6" fillId="0" borderId="244" xfId="15" applyFont="1" applyBorder="1" applyAlignment="1">
      <alignment horizontal="center" vertical="center"/>
    </xf>
    <xf numFmtId="0" fontId="123" fillId="0" borderId="11" xfId="15" applyFont="1" applyBorder="1" applyAlignment="1">
      <alignment horizontal="left" vertical="center"/>
    </xf>
    <xf numFmtId="0" fontId="123" fillId="0" borderId="10" xfId="15" applyFont="1" applyBorder="1" applyAlignment="1">
      <alignment horizontal="left" vertical="center"/>
    </xf>
    <xf numFmtId="0" fontId="123" fillId="0" borderId="9" xfId="15" applyFont="1" applyBorder="1" applyAlignment="1">
      <alignment horizontal="left" vertical="center"/>
    </xf>
    <xf numFmtId="0" fontId="123" fillId="0" borderId="241" xfId="15" applyFont="1" applyBorder="1" applyAlignment="1">
      <alignment horizontal="center" vertical="center"/>
    </xf>
    <xf numFmtId="0" fontId="123" fillId="0" borderId="53" xfId="15" applyFont="1" applyBorder="1" applyAlignment="1">
      <alignment horizontal="center" vertical="center"/>
    </xf>
    <xf numFmtId="0" fontId="123" fillId="0" borderId="242" xfId="15" applyFont="1" applyBorder="1" applyAlignment="1">
      <alignment horizontal="center" vertical="center"/>
    </xf>
    <xf numFmtId="0" fontId="6" fillId="0" borderId="8" xfId="15" applyFont="1" applyBorder="1" applyAlignment="1">
      <alignment horizontal="center" vertical="center"/>
    </xf>
    <xf numFmtId="0" fontId="6" fillId="0" borderId="225" xfId="15" applyFont="1" applyBorder="1" applyAlignment="1">
      <alignment horizontal="center" vertical="center"/>
    </xf>
    <xf numFmtId="0" fontId="6" fillId="0" borderId="243" xfId="15" applyFont="1" applyBorder="1" applyAlignment="1">
      <alignment horizontal="center" vertical="center"/>
    </xf>
    <xf numFmtId="0" fontId="6" fillId="0" borderId="54" xfId="15" applyFont="1" applyBorder="1" applyAlignment="1">
      <alignment horizontal="center" vertical="center"/>
    </xf>
    <xf numFmtId="0" fontId="6" fillId="0" borderId="55" xfId="15" applyFont="1" applyBorder="1" applyAlignment="1">
      <alignment horizontal="center" vertical="center"/>
    </xf>
    <xf numFmtId="0" fontId="6" fillId="0" borderId="246" xfId="15" applyFont="1" applyBorder="1" applyAlignment="1">
      <alignment horizontal="center" vertical="center"/>
    </xf>
    <xf numFmtId="0" fontId="6" fillId="0" borderId="0" xfId="15" applyFont="1" applyAlignment="1">
      <alignment horizontal="left" vertical="center" wrapText="1"/>
    </xf>
    <xf numFmtId="0" fontId="0" fillId="0" borderId="0" xfId="15" applyFont="1" applyAlignment="1">
      <alignment horizontal="left" vertical="center" wrapText="1"/>
    </xf>
    <xf numFmtId="0" fontId="6" fillId="0" borderId="0" xfId="15" applyAlignment="1">
      <alignment horizontal="left" vertical="center" wrapText="1"/>
    </xf>
    <xf numFmtId="0" fontId="6" fillId="0" borderId="3" xfId="15" applyFont="1" applyBorder="1" applyAlignment="1">
      <alignment horizontal="center" vertical="center"/>
    </xf>
    <xf numFmtId="0" fontId="6" fillId="0" borderId="2" xfId="15" applyFont="1" applyBorder="1" applyAlignment="1">
      <alignment horizontal="center" vertical="center"/>
    </xf>
    <xf numFmtId="0" fontId="6" fillId="0" borderId="100" xfId="15" applyFont="1" applyBorder="1" applyAlignment="1">
      <alignment horizontal="center" vertical="center"/>
    </xf>
    <xf numFmtId="0" fontId="130" fillId="0" borderId="3" xfId="1" applyFont="1" applyBorder="1" applyAlignment="1">
      <alignment horizontal="left" vertical="center" wrapText="1"/>
    </xf>
    <xf numFmtId="0" fontId="130" fillId="0" borderId="2" xfId="1" applyFont="1" applyBorder="1" applyAlignment="1">
      <alignment horizontal="left" vertical="center" wrapText="1"/>
    </xf>
    <xf numFmtId="0" fontId="130" fillId="0" borderId="36" xfId="1" applyFont="1" applyBorder="1" applyAlignment="1">
      <alignment horizontal="left" vertical="center" wrapText="1"/>
    </xf>
    <xf numFmtId="0" fontId="130" fillId="0" borderId="248" xfId="1" applyFont="1" applyBorder="1" applyAlignment="1">
      <alignment horizontal="center" vertical="center" wrapText="1"/>
    </xf>
    <xf numFmtId="0" fontId="130" fillId="0" borderId="249" xfId="1" applyFont="1" applyBorder="1" applyAlignment="1">
      <alignment horizontal="center" vertical="center" wrapText="1"/>
    </xf>
    <xf numFmtId="0" fontId="129" fillId="0" borderId="0" xfId="1" applyFont="1" applyAlignment="1">
      <alignment horizontal="right" vertical="center"/>
    </xf>
    <xf numFmtId="0" fontId="100" fillId="0" borderId="0" xfId="1" applyFont="1" applyBorder="1" applyAlignment="1">
      <alignment horizontal="center" vertical="center"/>
    </xf>
    <xf numFmtId="0" fontId="99" fillId="0" borderId="12" xfId="1" applyFont="1" applyBorder="1" applyAlignment="1">
      <alignment horizontal="center" vertical="center"/>
    </xf>
    <xf numFmtId="0" fontId="99" fillId="0" borderId="22" xfId="1" applyFont="1" applyBorder="1" applyAlignment="1">
      <alignment horizontal="center" vertical="center"/>
    </xf>
    <xf numFmtId="0" fontId="99" fillId="0" borderId="60" xfId="1" applyFont="1" applyBorder="1" applyAlignment="1">
      <alignment horizontal="center" vertical="center"/>
    </xf>
    <xf numFmtId="0" fontId="99" fillId="0" borderId="21" xfId="1" applyFont="1" applyBorder="1" applyAlignment="1">
      <alignment horizontal="center" vertical="center"/>
    </xf>
    <xf numFmtId="0" fontId="133" fillId="0" borderId="0" xfId="1" applyFont="1" applyAlignment="1">
      <alignment horizontal="left" vertical="center" wrapText="1"/>
    </xf>
    <xf numFmtId="0" fontId="130" fillId="0" borderId="117" xfId="1" applyFont="1" applyBorder="1" applyAlignment="1">
      <alignment horizontal="center" vertical="center" wrapText="1"/>
    </xf>
    <xf numFmtId="0" fontId="130" fillId="0" borderId="250" xfId="1" applyFont="1" applyBorder="1" applyAlignment="1">
      <alignment horizontal="center" vertical="center" wrapText="1"/>
    </xf>
    <xf numFmtId="0" fontId="130" fillId="0" borderId="57" xfId="1" applyFont="1" applyBorder="1" applyAlignment="1">
      <alignment horizontal="center" vertical="center"/>
    </xf>
    <xf numFmtId="0" fontId="130" fillId="0" borderId="46" xfId="1" applyFont="1" applyBorder="1" applyAlignment="1">
      <alignment horizontal="center" vertical="center"/>
    </xf>
    <xf numFmtId="0" fontId="130" fillId="0" borderId="150" xfId="1" applyFont="1" applyBorder="1" applyAlignment="1">
      <alignment horizontal="center" vertical="center"/>
    </xf>
    <xf numFmtId="0" fontId="130" fillId="0" borderId="40" xfId="1" applyFont="1" applyBorder="1" applyAlignment="1">
      <alignment horizontal="left" vertical="center" wrapText="1"/>
    </xf>
    <xf numFmtId="0" fontId="130" fillId="0" borderId="44" xfId="1" applyFont="1" applyBorder="1" applyAlignment="1">
      <alignment horizontal="left" vertical="center" wrapText="1"/>
    </xf>
    <xf numFmtId="0" fontId="129" fillId="0" borderId="248" xfId="16" applyFont="1" applyBorder="1" applyAlignment="1">
      <alignment horizontal="center" vertical="center" wrapText="1"/>
    </xf>
    <xf numFmtId="0" fontId="129" fillId="0" borderId="249" xfId="16" applyFont="1" applyBorder="1" applyAlignment="1">
      <alignment horizontal="center" vertical="center" wrapText="1"/>
    </xf>
    <xf numFmtId="0" fontId="129" fillId="0" borderId="251" xfId="16" applyFont="1" applyBorder="1" applyAlignment="1">
      <alignment horizontal="center" vertical="center" wrapText="1"/>
    </xf>
    <xf numFmtId="0" fontId="129" fillId="0" borderId="252" xfId="16" applyFont="1" applyBorder="1" applyAlignment="1">
      <alignment horizontal="center" vertical="center" wrapText="1"/>
    </xf>
    <xf numFmtId="0" fontId="130" fillId="0" borderId="57" xfId="1" applyFont="1" applyBorder="1" applyAlignment="1">
      <alignment horizontal="center" vertical="center" wrapText="1"/>
    </xf>
    <xf numFmtId="0" fontId="130" fillId="0" borderId="46" xfId="1" applyFont="1" applyBorder="1" applyAlignment="1">
      <alignment horizontal="center" vertical="center" wrapText="1"/>
    </xf>
    <xf numFmtId="0" fontId="130" fillId="0" borderId="150" xfId="1" applyFont="1" applyBorder="1" applyAlignment="1">
      <alignment horizontal="center" vertical="center" wrapText="1"/>
    </xf>
    <xf numFmtId="0" fontId="130" fillId="0" borderId="43" xfId="1" applyFont="1" applyBorder="1" applyAlignment="1">
      <alignment horizontal="left" vertical="center" wrapText="1"/>
    </xf>
    <xf numFmtId="0" fontId="0" fillId="0" borderId="24" xfId="3" applyFont="1" applyBorder="1" applyAlignment="1">
      <alignment horizontal="left" vertical="center"/>
    </xf>
    <xf numFmtId="0" fontId="0" fillId="0" borderId="23" xfId="3" applyFont="1" applyBorder="1" applyAlignment="1">
      <alignment horizontal="left" vertical="center"/>
    </xf>
    <xf numFmtId="0" fontId="0" fillId="0" borderId="119" xfId="3" applyFont="1" applyBorder="1" applyAlignment="1">
      <alignment horizontal="left" vertical="center"/>
    </xf>
    <xf numFmtId="0" fontId="0" fillId="0" borderId="80" xfId="3" applyFont="1" applyBorder="1" applyAlignment="1">
      <alignment horizontal="left" vertical="center"/>
    </xf>
    <xf numFmtId="0" fontId="0" fillId="0" borderId="22" xfId="3" applyFont="1" applyBorder="1" applyAlignment="1">
      <alignment horizontal="left" vertical="center"/>
    </xf>
    <xf numFmtId="0" fontId="0" fillId="0" borderId="21" xfId="3" applyFont="1" applyBorder="1" applyAlignment="1">
      <alignment horizontal="left" vertical="center"/>
    </xf>
    <xf numFmtId="0" fontId="0" fillId="0" borderId="60" xfId="3" applyFont="1" applyBorder="1" applyAlignment="1">
      <alignment horizontal="left" vertical="center"/>
    </xf>
    <xf numFmtId="0" fontId="0" fillId="0" borderId="61" xfId="3" applyFont="1" applyBorder="1" applyAlignment="1">
      <alignment horizontal="left" vertical="center"/>
    </xf>
    <xf numFmtId="0" fontId="6" fillId="0" borderId="128" xfId="3" applyBorder="1" applyAlignment="1">
      <alignment horizontal="center" vertical="center" textRotation="255" wrapText="1"/>
    </xf>
    <xf numFmtId="0" fontId="0" fillId="0" borderId="46" xfId="3" applyFont="1" applyBorder="1" applyAlignment="1">
      <alignment horizontal="center" vertical="center" textRotation="255" wrapText="1"/>
    </xf>
    <xf numFmtId="0" fontId="0" fillId="0" borderId="150" xfId="3" applyFont="1" applyBorder="1" applyAlignment="1">
      <alignment horizontal="center" vertical="center" textRotation="255" wrapText="1"/>
    </xf>
    <xf numFmtId="0" fontId="6" fillId="0" borderId="22" xfId="3" applyBorder="1" applyAlignment="1">
      <alignment horizontal="center" vertical="center"/>
    </xf>
    <xf numFmtId="0" fontId="66" fillId="0" borderId="60" xfId="3" applyFont="1" applyBorder="1" applyAlignment="1">
      <alignment horizontal="center" vertical="center"/>
    </xf>
    <xf numFmtId="0" fontId="64" fillId="0" borderId="39" xfId="3" applyFont="1" applyBorder="1" applyAlignment="1">
      <alignment horizontal="center" vertical="center"/>
    </xf>
    <xf numFmtId="0" fontId="64" fillId="0" borderId="34" xfId="3" applyFont="1" applyBorder="1" applyAlignment="1">
      <alignment horizontal="center" vertical="center"/>
    </xf>
    <xf numFmtId="0" fontId="64" fillId="0" borderId="42" xfId="3" applyFont="1" applyBorder="1" applyAlignment="1">
      <alignment horizontal="center" vertical="center"/>
    </xf>
    <xf numFmtId="0" fontId="66" fillId="0" borderId="77" xfId="3" applyFont="1" applyBorder="1" applyAlignment="1">
      <alignment horizontal="center" vertical="center"/>
    </xf>
    <xf numFmtId="0" fontId="66" fillId="0" borderId="61" xfId="3" applyFont="1" applyBorder="1" applyAlignment="1">
      <alignment horizontal="center" vertical="center"/>
    </xf>
    <xf numFmtId="10" fontId="66" fillId="0" borderId="22" xfId="3" applyNumberFormat="1" applyFont="1" applyBorder="1" applyAlignment="1">
      <alignment horizontal="center" vertical="center"/>
    </xf>
    <xf numFmtId="10" fontId="66" fillId="0" borderId="61" xfId="3" applyNumberFormat="1" applyFont="1" applyBorder="1" applyAlignment="1">
      <alignment horizontal="center" vertical="center"/>
    </xf>
    <xf numFmtId="0" fontId="66" fillId="0" borderId="33" xfId="3" applyFont="1" applyBorder="1" applyAlignment="1">
      <alignment horizontal="center" vertical="center"/>
    </xf>
    <xf numFmtId="0" fontId="66" fillId="0" borderId="2" xfId="3" applyFont="1" applyBorder="1" applyAlignment="1">
      <alignment horizontal="center" vertical="center"/>
    </xf>
    <xf numFmtId="0" fontId="66" fillId="0" borderId="238" xfId="3" applyFont="1" applyBorder="1" applyAlignment="1">
      <alignment horizontal="center" vertical="center"/>
    </xf>
    <xf numFmtId="0" fontId="66" fillId="0" borderId="97" xfId="3" applyFont="1" applyBorder="1" applyAlignment="1">
      <alignment horizontal="center" vertical="center"/>
    </xf>
    <xf numFmtId="0" fontId="64" fillId="0" borderId="119" xfId="3" applyFont="1" applyBorder="1" applyAlignment="1">
      <alignment horizontal="center" vertical="center"/>
    </xf>
    <xf numFmtId="9" fontId="24" fillId="0" borderId="123" xfId="1" applyNumberFormat="1" applyFont="1" applyBorder="1" applyAlignment="1">
      <alignment horizontal="center" vertical="center"/>
    </xf>
    <xf numFmtId="9" fontId="24" fillId="0" borderId="124" xfId="1" applyNumberFormat="1" applyFont="1" applyBorder="1" applyAlignment="1">
      <alignment horizontal="center" vertical="center"/>
    </xf>
    <xf numFmtId="0" fontId="26" fillId="0" borderId="39" xfId="1" applyFont="1" applyBorder="1" applyAlignment="1">
      <alignment horizontal="left" vertical="center" wrapText="1"/>
    </xf>
    <xf numFmtId="0" fontId="26" fillId="0" borderId="40" xfId="1" applyFont="1" applyBorder="1" applyAlignment="1">
      <alignment horizontal="left" vertical="center" wrapText="1"/>
    </xf>
    <xf numFmtId="0" fontId="26" fillId="0" borderId="44" xfId="1" applyFont="1" applyBorder="1" applyAlignment="1">
      <alignment horizontal="left" vertical="center" wrapText="1"/>
    </xf>
    <xf numFmtId="0" fontId="26" fillId="0" borderId="34" xfId="1" applyFont="1" applyBorder="1" applyAlignment="1">
      <alignment horizontal="left" vertical="center" wrapText="1"/>
    </xf>
    <xf numFmtId="0" fontId="26" fillId="0" borderId="0" xfId="1" applyFont="1" applyBorder="1" applyAlignment="1">
      <alignment horizontal="left" vertical="center" wrapText="1"/>
    </xf>
    <xf numFmtId="0" fontId="26" fillId="0" borderId="37" xfId="1" applyFont="1" applyBorder="1" applyAlignment="1">
      <alignment horizontal="left" vertical="center" wrapText="1"/>
    </xf>
    <xf numFmtId="0" fontId="26" fillId="0" borderId="35" xfId="1" applyFont="1" applyBorder="1" applyAlignment="1">
      <alignment horizontal="left" vertical="center" wrapText="1"/>
    </xf>
    <xf numFmtId="0" fontId="26" fillId="0" borderId="10" xfId="1" applyFont="1" applyBorder="1" applyAlignment="1">
      <alignment horizontal="left" vertical="center" wrapText="1"/>
    </xf>
    <xf numFmtId="0" fontId="26" fillId="0" borderId="9" xfId="1" applyFont="1" applyBorder="1" applyAlignment="1">
      <alignment horizontal="left" vertical="center" wrapText="1"/>
    </xf>
    <xf numFmtId="0" fontId="26" fillId="0" borderId="122" xfId="1" applyFont="1" applyBorder="1" applyAlignment="1">
      <alignment horizontal="right" vertical="center"/>
    </xf>
    <xf numFmtId="0" fontId="26" fillId="0" borderId="123" xfId="1" applyFont="1" applyBorder="1" applyAlignment="1">
      <alignment horizontal="right" vertical="center"/>
    </xf>
    <xf numFmtId="0" fontId="26" fillId="0" borderId="124" xfId="1" applyFont="1" applyBorder="1" applyAlignment="1">
      <alignment horizontal="right" vertical="center"/>
    </xf>
    <xf numFmtId="9" fontId="24" fillId="0" borderId="122" xfId="1" applyNumberFormat="1" applyFont="1" applyBorder="1" applyAlignment="1">
      <alignment horizontal="center" vertical="center"/>
    </xf>
    <xf numFmtId="0" fontId="99" fillId="0" borderId="62" xfId="3" applyFont="1" applyBorder="1" applyAlignment="1">
      <alignment vertical="center" wrapText="1" justifyLastLine="1"/>
    </xf>
    <xf numFmtId="0" fontId="99" fillId="0" borderId="62" xfId="3" applyFont="1" applyBorder="1" applyAlignment="1">
      <alignment horizontal="right" vertical="center"/>
    </xf>
    <xf numFmtId="0" fontId="98" fillId="0" borderId="0" xfId="3" applyFont="1" applyAlignment="1">
      <alignment horizontal="center" vertical="center"/>
    </xf>
    <xf numFmtId="0" fontId="99" fillId="0" borderId="3" xfId="3" applyFont="1" applyBorder="1" applyAlignment="1">
      <alignment horizontal="center" vertical="center"/>
    </xf>
    <xf numFmtId="0" fontId="99" fillId="0" borderId="12" xfId="3" applyFont="1" applyBorder="1" applyAlignment="1">
      <alignment horizontal="center" vertical="center"/>
    </xf>
    <xf numFmtId="0" fontId="99" fillId="0" borderId="60" xfId="3" applyFont="1" applyBorder="1" applyAlignment="1">
      <alignment horizontal="left" vertical="center"/>
    </xf>
    <xf numFmtId="0" fontId="99" fillId="0" borderId="8" xfId="3" applyFont="1" applyBorder="1" applyAlignment="1">
      <alignment horizontal="center" vertical="center"/>
    </xf>
    <xf numFmtId="0" fontId="99" fillId="0" borderId="225" xfId="3" applyFont="1" applyBorder="1" applyAlignment="1">
      <alignment horizontal="center" vertical="center"/>
    </xf>
    <xf numFmtId="0" fontId="99" fillId="0" borderId="62" xfId="3" applyFont="1" applyBorder="1" applyAlignment="1">
      <alignment horizontal="left" vertical="center" wrapText="1"/>
    </xf>
    <xf numFmtId="0" fontId="99" fillId="0" borderId="12" xfId="3" applyFont="1" applyBorder="1" applyAlignment="1">
      <alignment horizontal="center" vertical="center" justifyLastLine="1"/>
    </xf>
    <xf numFmtId="0" fontId="99" fillId="0" borderId="12" xfId="3" applyFont="1" applyBorder="1" applyAlignment="1">
      <alignment vertical="center" justifyLastLine="1"/>
    </xf>
    <xf numFmtId="0" fontId="99" fillId="0" borderId="12" xfId="3" applyFont="1" applyBorder="1" applyAlignment="1">
      <alignment horizontal="right" vertical="center"/>
    </xf>
    <xf numFmtId="0" fontId="99" fillId="0" borderId="12" xfId="3" applyFont="1" applyBorder="1" applyAlignment="1">
      <alignment vertical="center" wrapText="1" justifyLastLine="1"/>
    </xf>
    <xf numFmtId="0" fontId="99" fillId="0" borderId="93" xfId="3" applyFont="1" applyBorder="1" applyAlignment="1">
      <alignment horizontal="right" vertical="center"/>
    </xf>
    <xf numFmtId="0" fontId="99" fillId="0" borderId="94" xfId="3" applyFont="1" applyBorder="1" applyAlignment="1">
      <alignment horizontal="right" vertical="center"/>
    </xf>
    <xf numFmtId="0" fontId="99" fillId="0" borderId="258" xfId="3" applyFont="1" applyBorder="1" applyAlignment="1">
      <alignment horizontal="right" vertical="center"/>
    </xf>
    <xf numFmtId="0" fontId="99" fillId="0" borderId="260" xfId="3" applyFont="1" applyBorder="1" applyAlignment="1">
      <alignment horizontal="right" vertical="center"/>
    </xf>
    <xf numFmtId="0" fontId="99" fillId="0" borderId="12" xfId="3" applyFont="1" applyBorder="1" applyAlignment="1">
      <alignment horizontal="center" vertical="center" wrapText="1" justifyLastLine="1"/>
    </xf>
    <xf numFmtId="0" fontId="99" fillId="0" borderId="12" xfId="3" applyFont="1" applyBorder="1" applyAlignment="1">
      <alignment horizontal="center" vertical="center" wrapText="1"/>
    </xf>
    <xf numFmtId="0" fontId="99" fillId="0" borderId="64" xfId="3" applyFont="1" applyBorder="1" applyAlignment="1">
      <alignment horizontal="center" vertical="center"/>
    </xf>
    <xf numFmtId="0" fontId="99" fillId="0" borderId="66" xfId="3" applyFont="1" applyBorder="1" applyAlignment="1">
      <alignment horizontal="center" vertical="center"/>
    </xf>
    <xf numFmtId="0" fontId="99" fillId="0" borderId="67" xfId="3" applyFont="1" applyBorder="1" applyAlignment="1">
      <alignment horizontal="center" vertical="center"/>
    </xf>
    <xf numFmtId="0" fontId="99" fillId="0" borderId="69" xfId="3" applyFont="1" applyBorder="1" applyAlignment="1">
      <alignment horizontal="center" vertical="center"/>
    </xf>
    <xf numFmtId="0" fontId="99" fillId="0" borderId="261" xfId="3" applyFont="1" applyBorder="1" applyAlignment="1">
      <alignment horizontal="center" vertical="center"/>
    </xf>
    <xf numFmtId="0" fontId="99" fillId="0" borderId="262" xfId="3" applyFont="1" applyBorder="1" applyAlignment="1">
      <alignment horizontal="center" vertical="center"/>
    </xf>
    <xf numFmtId="0" fontId="99" fillId="0" borderId="126" xfId="3" applyFont="1" applyBorder="1" applyAlignment="1">
      <alignment horizontal="center" vertical="center"/>
    </xf>
    <xf numFmtId="0" fontId="134" fillId="0" borderId="0" xfId="3" applyFont="1" applyAlignment="1">
      <alignment vertical="center" wrapText="1"/>
    </xf>
    <xf numFmtId="0" fontId="135" fillId="0" borderId="0" xfId="3" applyFont="1" applyAlignment="1">
      <alignment vertical="center" wrapText="1"/>
    </xf>
    <xf numFmtId="0" fontId="99" fillId="0" borderId="0" xfId="3" applyFont="1" applyAlignment="1">
      <alignment horizontal="left" vertical="center"/>
    </xf>
    <xf numFmtId="0" fontId="99" fillId="0" borderId="59" xfId="3" applyFont="1" applyBorder="1" applyAlignment="1">
      <alignment horizontal="center" vertical="center"/>
    </xf>
    <xf numFmtId="0" fontId="99" fillId="0" borderId="0" xfId="3" applyFont="1" applyAlignment="1">
      <alignment vertical="top" wrapText="1"/>
    </xf>
    <xf numFmtId="0" fontId="99" fillId="0" borderId="4" xfId="3" applyFont="1" applyBorder="1" applyAlignment="1">
      <alignment vertical="top" wrapText="1"/>
    </xf>
    <xf numFmtId="0" fontId="99" fillId="0" borderId="0" xfId="3" applyFont="1" applyAlignment="1">
      <alignment horizontal="left" vertical="top" wrapText="1"/>
    </xf>
    <xf numFmtId="0" fontId="99" fillId="0" borderId="4" xfId="3" applyFont="1" applyBorder="1" applyAlignment="1">
      <alignment horizontal="left" vertical="top" wrapText="1"/>
    </xf>
    <xf numFmtId="0" fontId="134" fillId="0" borderId="0" xfId="3" applyFont="1" applyAlignment="1">
      <alignment vertical="center"/>
    </xf>
  </cellXfs>
  <cellStyles count="17">
    <cellStyle name="パーセント 3" xfId="8"/>
    <cellStyle name="桁区切り 2" xfId="12"/>
    <cellStyle name="標準" xfId="0" builtinId="0"/>
    <cellStyle name="標準 10" xfId="7"/>
    <cellStyle name="標準 2" xfId="1"/>
    <cellStyle name="標準 2 2" xfId="2"/>
    <cellStyle name="標準 2 2 2" xfId="5"/>
    <cellStyle name="標準 2 2 3" xfId="11"/>
    <cellStyle name="標準 2 2 3 2" xfId="14"/>
    <cellStyle name="標準 3" xfId="3"/>
    <cellStyle name="標準 4 2" xfId="9"/>
    <cellStyle name="標準 4 2 2" xfId="13"/>
    <cellStyle name="標準 6" xfId="16"/>
    <cellStyle name="標準 7" xfId="6"/>
    <cellStyle name="標準_【様式例】新規加算の体制届出書" xfId="15"/>
    <cellStyle name="標準_③-２加算様式（就労）" xfId="4"/>
    <cellStyle name="標準_報酬コード表" xfId="10"/>
  </cellStyles>
  <dxfs count="11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28037" y="22457848"/>
          <a:ext cx="3616255" cy="105632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152400</xdr:colOff>
          <xdr:row>31</xdr:row>
          <xdr:rowOff>30480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129540</xdr:rowOff>
        </xdr:from>
        <xdr:to>
          <xdr:col>15</xdr:col>
          <xdr:colOff>121920</xdr:colOff>
          <xdr:row>49</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129540</xdr:rowOff>
        </xdr:from>
        <xdr:to>
          <xdr:col>29</xdr:col>
          <xdr:colOff>99060</xdr:colOff>
          <xdr:row>58</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129540</xdr:rowOff>
        </xdr:from>
        <xdr:to>
          <xdr:col>29</xdr:col>
          <xdr:colOff>99060</xdr:colOff>
          <xdr:row>59</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30480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129540</xdr:rowOff>
        </xdr:from>
        <xdr:to>
          <xdr:col>43</xdr:col>
          <xdr:colOff>152400</xdr:colOff>
          <xdr:row>58</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53340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66</xdr:row>
          <xdr:rowOff>137160</xdr:rowOff>
        </xdr:from>
        <xdr:to>
          <xdr:col>15</xdr:col>
          <xdr:colOff>167640</xdr:colOff>
          <xdr:row>68</xdr:row>
          <xdr:rowOff>53340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205740</xdr:colOff>
          <xdr:row>66</xdr:row>
          <xdr:rowOff>129540</xdr:rowOff>
        </xdr:from>
        <xdr:to>
          <xdr:col>29</xdr:col>
          <xdr:colOff>137160</xdr:colOff>
          <xdr:row>68</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99060</xdr:colOff>
          <xdr:row>41</xdr:row>
          <xdr:rowOff>53340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75</xdr:row>
          <xdr:rowOff>137160</xdr:rowOff>
        </xdr:from>
        <xdr:to>
          <xdr:col>18</xdr:col>
          <xdr:colOff>167640</xdr:colOff>
          <xdr:row>77</xdr:row>
          <xdr:rowOff>53340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30480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38100</xdr:colOff>
          <xdr:row>31</xdr:row>
          <xdr:rowOff>53340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167640</xdr:colOff>
          <xdr:row>34</xdr:row>
          <xdr:rowOff>129540</xdr:rowOff>
        </xdr:from>
        <xdr:to>
          <xdr:col>15</xdr:col>
          <xdr:colOff>99060</xdr:colOff>
          <xdr:row>36</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205740</xdr:colOff>
          <xdr:row>34</xdr:row>
          <xdr:rowOff>129540</xdr:rowOff>
        </xdr:from>
        <xdr:to>
          <xdr:col>29</xdr:col>
          <xdr:colOff>137160</xdr:colOff>
          <xdr:row>36</xdr:row>
          <xdr:rowOff>38100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205740</xdr:colOff>
          <xdr:row>34</xdr:row>
          <xdr:rowOff>129540</xdr:rowOff>
        </xdr:from>
        <xdr:to>
          <xdr:col>43</xdr:col>
          <xdr:colOff>137160</xdr:colOff>
          <xdr:row>36</xdr:row>
          <xdr:rowOff>38100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39</xdr:row>
          <xdr:rowOff>106680</xdr:rowOff>
        </xdr:from>
        <xdr:to>
          <xdr:col>29</xdr:col>
          <xdr:colOff>167640</xdr:colOff>
          <xdr:row>41</xdr:row>
          <xdr:rowOff>30480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152400</xdr:colOff>
          <xdr:row>50</xdr:row>
          <xdr:rowOff>30480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30480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152400</xdr:colOff>
          <xdr:row>59</xdr:row>
          <xdr:rowOff>30480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75</xdr:row>
          <xdr:rowOff>137160</xdr:rowOff>
        </xdr:from>
        <xdr:to>
          <xdr:col>18</xdr:col>
          <xdr:colOff>167640</xdr:colOff>
          <xdr:row>77</xdr:row>
          <xdr:rowOff>53340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別添３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別添４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133350</xdr:colOff>
      <xdr:row>9</xdr:row>
      <xdr:rowOff>923924</xdr:rowOff>
    </xdr:from>
    <xdr:to>
      <xdr:col>5</xdr:col>
      <xdr:colOff>676276</xdr:colOff>
      <xdr:row>9</xdr:row>
      <xdr:rowOff>1409699</xdr:rowOff>
    </xdr:to>
    <xdr:sp macro="" textlink="">
      <xdr:nvSpPr>
        <xdr:cNvPr id="2" name="大かっこ 1"/>
        <xdr:cNvSpPr/>
      </xdr:nvSpPr>
      <xdr:spPr>
        <a:xfrm>
          <a:off x="1924050" y="6372224"/>
          <a:ext cx="388048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463951" cy="34398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463951" cy="34398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224088" y="490538"/>
          <a:ext cx="1719123"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3924300" y="2305050"/>
          <a:ext cx="38481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090035" y="3533775"/>
          <a:ext cx="733425" cy="168783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6518910" y="1502569"/>
          <a:ext cx="2250057"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7456170"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4895850" y="3000375"/>
          <a:ext cx="4768215"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835944" cy="312182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9702165" y="3524250"/>
          <a:ext cx="82105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223635" y="5638800"/>
          <a:ext cx="122301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399598" y="7505700"/>
          <a:ext cx="153590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499735" y="6667500"/>
          <a:ext cx="657225"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1943100" y="4983480"/>
          <a:ext cx="6069330" cy="36957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060055" y="4566285"/>
          <a:ext cx="409575" cy="65532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090160" y="3524250"/>
          <a:ext cx="4436745" cy="202882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259931" y="5755481"/>
          <a:ext cx="2336735"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5623560" y="5610225"/>
          <a:ext cx="361950"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8717280" y="14558010"/>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042661" y="15743872"/>
          <a:ext cx="158972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7684770" y="15377160"/>
          <a:ext cx="100393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4918710" y="14586585"/>
          <a:ext cx="92964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331369" y="15731966"/>
          <a:ext cx="1711166"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042535" y="15718155"/>
          <a:ext cx="342900" cy="33528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337935" y="16139160"/>
          <a:ext cx="908685" cy="72009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246620" y="16491585"/>
          <a:ext cx="48196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7726680" y="16480631"/>
          <a:ext cx="1593055"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8464868" y="5993606"/>
          <a:ext cx="1506377"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8926830" y="5221605"/>
          <a:ext cx="1061085" cy="76009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162269</xdr:colOff>
      <xdr:row>11</xdr:row>
      <xdr:rowOff>266402</xdr:rowOff>
    </xdr:from>
    <xdr:to>
      <xdr:col>8</xdr:col>
      <xdr:colOff>819043</xdr:colOff>
      <xdr:row>13</xdr:row>
      <xdr:rowOff>257473</xdr:rowOff>
    </xdr:to>
    <xdr:sp macro="" textlink="" fLocksText="0">
      <xdr:nvSpPr>
        <xdr:cNvPr id="2" name="正方形/長方形 1"/>
        <xdr:cNvSpPr/>
      </xdr:nvSpPr>
      <xdr:spPr>
        <a:xfrm>
          <a:off x="5206709" y="4373582"/>
          <a:ext cx="1540694" cy="753071"/>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92521</xdr:colOff>
      <xdr:row>10</xdr:row>
      <xdr:rowOff>115416</xdr:rowOff>
    </xdr:from>
    <xdr:to>
      <xdr:col>8</xdr:col>
      <xdr:colOff>857590</xdr:colOff>
      <xdr:row>10</xdr:row>
      <xdr:rowOff>552524</xdr:rowOff>
    </xdr:to>
    <xdr:sp macro="" textlink="" fLocksText="0">
      <xdr:nvSpPr>
        <xdr:cNvPr id="3" name="円/楕円 2"/>
        <xdr:cNvSpPr/>
      </xdr:nvSpPr>
      <xdr:spPr>
        <a:xfrm>
          <a:off x="6020881" y="3597756"/>
          <a:ext cx="765069" cy="437108"/>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50958</xdr:colOff>
      <xdr:row>10</xdr:row>
      <xdr:rowOff>552524</xdr:rowOff>
    </xdr:from>
    <xdr:to>
      <xdr:col>8</xdr:col>
      <xdr:colOff>480020</xdr:colOff>
      <xdr:row>11</xdr:row>
      <xdr:rowOff>266402</xdr:rowOff>
    </xdr:to>
    <xdr:cxnSp macro="">
      <xdr:nvCxnSpPr>
        <xdr:cNvPr id="4" name="直線矢印コネクタ 3"/>
        <xdr:cNvCxnSpPr>
          <a:stCxn id="2" idx="0"/>
          <a:endCxn id="3" idx="4"/>
        </xdr:cNvCxnSpPr>
      </xdr:nvCxnSpPr>
      <xdr:spPr>
        <a:xfrm flipV="1">
          <a:off x="5979318" y="4034864"/>
          <a:ext cx="429062" cy="338718"/>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278991</xdr:colOff>
      <xdr:row>5</xdr:row>
      <xdr:rowOff>114598</xdr:rowOff>
    </xdr:from>
    <xdr:to>
      <xdr:col>7</xdr:col>
      <xdr:colOff>809778</xdr:colOff>
      <xdr:row>7</xdr:row>
      <xdr:rowOff>142875</xdr:rowOff>
    </xdr:to>
    <xdr:sp macro="" textlink="" fLocksText="0">
      <xdr:nvSpPr>
        <xdr:cNvPr id="5" name="正方形/長方形 4"/>
        <xdr:cNvSpPr/>
      </xdr:nvSpPr>
      <xdr:spPr>
        <a:xfrm>
          <a:off x="3555591" y="1691938"/>
          <a:ext cx="2298627" cy="790277"/>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100"/>
            </a:lnSpc>
          </a:pPr>
          <a:r>
            <a:rPr lang="ja-JP" altLang="en-US" sz="1000">
              <a:solidFill>
                <a:schemeClr val="tx1"/>
              </a:solidFill>
              <a:latin typeface="+mn-lt"/>
              <a:ea typeface="+mn-ea"/>
              <a:cs typeface="+mn-cs"/>
            </a:rPr>
            <a:t>特定の</a:t>
          </a:r>
          <a:r>
            <a:rPr lang="ja-JP" altLang="ja-JP" sz="1000">
              <a:solidFill>
                <a:schemeClr val="tx1"/>
              </a:solidFill>
              <a:latin typeface="+mn-lt"/>
              <a:ea typeface="+mn-ea"/>
              <a:cs typeface="+mn-cs"/>
            </a:rPr>
            <a:t>個人</a:t>
          </a:r>
          <a:r>
            <a:rPr lang="ja-JP" altLang="en-US" sz="1000">
              <a:solidFill>
                <a:schemeClr val="tx1"/>
              </a:solidFill>
              <a:latin typeface="+mn-lt"/>
              <a:ea typeface="+mn-ea"/>
              <a:cs typeface="+mn-cs"/>
            </a:rPr>
            <a:t>を指すのではなく、別々の日に異なる者が支援を行うといったように、従事者</a:t>
          </a:r>
          <a:r>
            <a:rPr lang="ja-JP" altLang="ja-JP" sz="1000">
              <a:solidFill>
                <a:schemeClr val="tx1"/>
              </a:solidFill>
              <a:latin typeface="+mn-lt"/>
              <a:ea typeface="+mn-ea"/>
              <a:cs typeface="+mn-cs"/>
            </a:rPr>
            <a:t>①が複数</a:t>
          </a:r>
          <a:r>
            <a:rPr lang="ja-JP" altLang="en-US" sz="1000">
              <a:solidFill>
                <a:schemeClr val="tx1"/>
              </a:solidFill>
              <a:latin typeface="+mn-lt"/>
              <a:ea typeface="+mn-ea"/>
              <a:cs typeface="+mn-cs"/>
            </a:rPr>
            <a:t>の個人である場合</a:t>
          </a:r>
          <a:r>
            <a:rPr lang="ja-JP" altLang="ja-JP" sz="1000">
              <a:solidFill>
                <a:schemeClr val="tx1"/>
              </a:solidFill>
              <a:latin typeface="+mn-lt"/>
              <a:ea typeface="+mn-ea"/>
              <a:cs typeface="+mn-cs"/>
            </a:rPr>
            <a:t>も</a:t>
          </a:r>
          <a:r>
            <a:rPr lang="ja-JP" altLang="en-US" sz="1000">
              <a:solidFill>
                <a:schemeClr val="tx1"/>
              </a:solidFill>
              <a:latin typeface="+mn-lt"/>
              <a:ea typeface="+mn-ea"/>
              <a:cs typeface="+mn-cs"/>
            </a:rPr>
            <a:t>ある</a:t>
          </a:r>
          <a:r>
            <a:rPr lang="ja-JP" altLang="ja-JP" sz="1000">
              <a:solidFill>
                <a:schemeClr val="tx1"/>
              </a:solidFill>
              <a:latin typeface="+mn-lt"/>
              <a:ea typeface="+mn-ea"/>
              <a:cs typeface="+mn-cs"/>
            </a:rPr>
            <a:t>。</a:t>
          </a:r>
          <a:endParaRPr lang="ja-JP" altLang="ja-JP" sz="900">
            <a:solidFill>
              <a:schemeClr val="tx1"/>
            </a:solidFill>
          </a:endParaRPr>
        </a:p>
      </xdr:txBody>
    </xdr:sp>
    <xdr:clientData/>
  </xdr:twoCellAnchor>
  <xdr:twoCellAnchor>
    <xdr:from>
      <xdr:col>4</xdr:col>
      <xdr:colOff>809727</xdr:colOff>
      <xdr:row>8</xdr:row>
      <xdr:rowOff>266402</xdr:rowOff>
    </xdr:from>
    <xdr:to>
      <xdr:col>8</xdr:col>
      <xdr:colOff>18864</xdr:colOff>
      <xdr:row>10</xdr:row>
      <xdr:rowOff>19645</xdr:rowOff>
    </xdr:to>
    <xdr:sp macro="" textlink="" fLocksText="0">
      <xdr:nvSpPr>
        <xdr:cNvPr id="6" name="円/楕円 5"/>
        <xdr:cNvSpPr/>
      </xdr:nvSpPr>
      <xdr:spPr>
        <a:xfrm>
          <a:off x="3202407" y="2986742"/>
          <a:ext cx="2744817" cy="515243"/>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419426</xdr:colOff>
      <xdr:row>7</xdr:row>
      <xdr:rowOff>142875</xdr:rowOff>
    </xdr:from>
    <xdr:to>
      <xdr:col>6</xdr:col>
      <xdr:colOff>540126</xdr:colOff>
      <xdr:row>8</xdr:row>
      <xdr:rowOff>266402</xdr:rowOff>
    </xdr:to>
    <xdr:cxnSp macro="">
      <xdr:nvCxnSpPr>
        <xdr:cNvPr id="7" name="直線矢印コネクタ 6"/>
        <xdr:cNvCxnSpPr>
          <a:stCxn id="5" idx="2"/>
          <a:endCxn id="6" idx="0"/>
        </xdr:cNvCxnSpPr>
      </xdr:nvCxnSpPr>
      <xdr:spPr>
        <a:xfrm flipH="1">
          <a:off x="4579946" y="2482215"/>
          <a:ext cx="120700" cy="504527"/>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213190</xdr:colOff>
      <xdr:row>3</xdr:row>
      <xdr:rowOff>151805</xdr:rowOff>
    </xdr:from>
    <xdr:to>
      <xdr:col>4</xdr:col>
      <xdr:colOff>549529</xdr:colOff>
      <xdr:row>8</xdr:row>
      <xdr:rowOff>95250</xdr:rowOff>
    </xdr:to>
    <xdr:sp macro="" textlink="" fLocksText="0">
      <xdr:nvSpPr>
        <xdr:cNvPr id="8" name="正方形/長方形 7"/>
        <xdr:cNvSpPr/>
      </xdr:nvSpPr>
      <xdr:spPr>
        <a:xfrm>
          <a:off x="1295230" y="967145"/>
          <a:ext cx="1646979" cy="184844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gn="l">
            <a:lnSpc>
              <a:spcPts val="1200"/>
            </a:lnSpc>
          </a:pPr>
          <a:r>
            <a:rPr lang="ja-JP" altLang="en-US" sz="1000">
              <a:solidFill>
                <a:schemeClr val="tx1"/>
              </a:solidFill>
            </a:rPr>
            <a:t>・「前年度の平均」を記載。</a:t>
          </a:r>
          <a:endParaRPr lang="en-US" altLang="ja-JP" sz="1000">
            <a:solidFill>
              <a:schemeClr val="tx1"/>
            </a:solidFill>
          </a:endParaRPr>
        </a:p>
        <a:p>
          <a:pPr algn="l">
            <a:lnSpc>
              <a:spcPts val="1200"/>
            </a:lnSpc>
          </a:pPr>
          <a:r>
            <a:rPr lang="ja-JP" altLang="en-US" sz="1000">
              <a:solidFill>
                <a:schemeClr val="tx1"/>
              </a:solidFill>
            </a:rPr>
            <a:t>・定員変更があれば「前年度の平均＋定員増減分の９０％」を記載。</a:t>
          </a:r>
          <a:endParaRPr lang="en-US" altLang="ja-JP" sz="1000">
            <a:solidFill>
              <a:schemeClr val="tx1"/>
            </a:solidFill>
          </a:endParaRPr>
        </a:p>
        <a:p>
          <a:pPr algn="l">
            <a:lnSpc>
              <a:spcPts val="1200"/>
            </a:lnSpc>
          </a:pPr>
          <a:r>
            <a:rPr lang="en-US" altLang="ja-JP" sz="900">
              <a:solidFill>
                <a:srgbClr val="FF0000"/>
              </a:solidFill>
            </a:rPr>
            <a:t>※</a:t>
          </a:r>
          <a:r>
            <a:rPr lang="ja-JP" altLang="en-US" sz="900">
              <a:solidFill>
                <a:srgbClr val="FF0000"/>
              </a:solidFill>
            </a:rPr>
            <a:t>この人数は、夜間支援対象利用者の人数ごとに設定されている</a:t>
          </a:r>
          <a:r>
            <a:rPr lang="ja-JP" altLang="en-US" sz="900" u="sng">
              <a:solidFill>
                <a:srgbClr val="FF0000"/>
              </a:solidFill>
            </a:rPr>
            <a:t>単位区分の選定</a:t>
          </a:r>
          <a:r>
            <a:rPr lang="ja-JP" altLang="en-US" sz="900" u="none">
              <a:solidFill>
                <a:srgbClr val="FF0000"/>
              </a:solidFill>
            </a:rPr>
            <a:t>に用いる</a:t>
          </a:r>
          <a:r>
            <a:rPr lang="ja-JP" altLang="en-US" sz="900">
              <a:solidFill>
                <a:srgbClr val="FF0000"/>
              </a:solidFill>
            </a:rPr>
            <a:t>ものであり、この人数に単位を乗じて加算額</a:t>
          </a:r>
          <a:r>
            <a:rPr lang="ja-JP" altLang="en-US" sz="900" u="none">
              <a:solidFill>
                <a:srgbClr val="FF0000"/>
              </a:solidFill>
            </a:rPr>
            <a:t>を算定するのではない</a:t>
          </a:r>
          <a:r>
            <a:rPr lang="ja-JP" altLang="en-US" sz="900">
              <a:solidFill>
                <a:srgbClr val="FF0000"/>
              </a:solidFill>
            </a:rPr>
            <a:t>。</a:t>
          </a:r>
          <a:endParaRPr lang="en-US" altLang="ja-JP" sz="900">
            <a:solidFill>
              <a:srgbClr val="FF0000"/>
            </a:solidFill>
          </a:endParaRPr>
        </a:p>
      </xdr:txBody>
    </xdr:sp>
    <xdr:clientData/>
  </xdr:twoCellAnchor>
  <xdr:twoCellAnchor>
    <xdr:from>
      <xdr:col>4</xdr:col>
      <xdr:colOff>120706</xdr:colOff>
      <xdr:row>10</xdr:row>
      <xdr:rowOff>56480</xdr:rowOff>
    </xdr:from>
    <xdr:to>
      <xdr:col>4</xdr:col>
      <xdr:colOff>800318</xdr:colOff>
      <xdr:row>10</xdr:row>
      <xdr:rowOff>572170</xdr:rowOff>
    </xdr:to>
    <xdr:sp macro="" textlink="" fLocksText="0">
      <xdr:nvSpPr>
        <xdr:cNvPr id="9" name="円/楕円 8"/>
        <xdr:cNvSpPr/>
      </xdr:nvSpPr>
      <xdr:spPr>
        <a:xfrm>
          <a:off x="2513386" y="3538820"/>
          <a:ext cx="679612" cy="51569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xdr:col>
      <xdr:colOff>1029333</xdr:colOff>
      <xdr:row>8</xdr:row>
      <xdr:rowOff>95250</xdr:rowOff>
    </xdr:from>
    <xdr:to>
      <xdr:col>4</xdr:col>
      <xdr:colOff>456935</xdr:colOff>
      <xdr:row>10</xdr:row>
      <xdr:rowOff>56480</xdr:rowOff>
    </xdr:to>
    <xdr:cxnSp macro="">
      <xdr:nvCxnSpPr>
        <xdr:cNvPr id="10" name="直線矢印コネクタ 9"/>
        <xdr:cNvCxnSpPr>
          <a:stCxn id="8" idx="2"/>
          <a:endCxn id="9" idx="0"/>
        </xdr:cNvCxnSpPr>
      </xdr:nvCxnSpPr>
      <xdr:spPr>
        <a:xfrm>
          <a:off x="2111373" y="2815590"/>
          <a:ext cx="738242" cy="72323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298720</xdr:colOff>
      <xdr:row>10</xdr:row>
      <xdr:rowOff>85948</xdr:rowOff>
    </xdr:from>
    <xdr:to>
      <xdr:col>6</xdr:col>
      <xdr:colOff>717217</xdr:colOff>
      <xdr:row>10</xdr:row>
      <xdr:rowOff>532879</xdr:rowOff>
    </xdr:to>
    <xdr:sp macro="" textlink="" fLocksText="0">
      <xdr:nvSpPr>
        <xdr:cNvPr id="11" name="角丸四角形 10"/>
        <xdr:cNvSpPr/>
      </xdr:nvSpPr>
      <xdr:spPr>
        <a:xfrm>
          <a:off x="2691400" y="3568288"/>
          <a:ext cx="2186337" cy="446931"/>
        </a:xfrm>
        <a:prstGeom prst="roundRect">
          <a:avLst/>
        </a:prstGeom>
        <a:solidFill>
          <a:srgbClr val="FFC000">
            <a:alpha val="28000"/>
          </a:srgbClr>
        </a:solidFill>
        <a:ln>
          <a:solidFill>
            <a:srgbClr val="F7964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xdr:col>
      <xdr:colOff>228972</xdr:colOff>
      <xdr:row>11</xdr:row>
      <xdr:rowOff>142875</xdr:rowOff>
    </xdr:from>
    <xdr:to>
      <xdr:col>6</xdr:col>
      <xdr:colOff>765067</xdr:colOff>
      <xdr:row>14</xdr:row>
      <xdr:rowOff>276820</xdr:rowOff>
    </xdr:to>
    <xdr:sp macro="" textlink="" fLocksText="0">
      <xdr:nvSpPr>
        <xdr:cNvPr id="12" name="正方形/長方形 11"/>
        <xdr:cNvSpPr/>
      </xdr:nvSpPr>
      <xdr:spPr>
        <a:xfrm>
          <a:off x="2621652" y="4250055"/>
          <a:ext cx="2303935" cy="1276945"/>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marL="0" marR="0" indent="0" algn="l" defTabSz="914400" eaLnBrk="1" fontAlgn="auto" latinLnBrk="0" hangingPunct="1">
            <a:lnSpc>
              <a:spcPts val="1200"/>
            </a:lnSpc>
            <a:spcBef>
              <a:spcPts val="0"/>
            </a:spcBef>
            <a:spcAft>
              <a:spcPts val="0"/>
            </a:spcAft>
            <a:buClrTx/>
            <a:buSzTx/>
            <a:buFontTx/>
            <a:buNone/>
          </a:pPr>
          <a:r>
            <a:rPr lang="ja-JP" altLang="ja-JP" sz="1000">
              <a:solidFill>
                <a:srgbClr val="000000"/>
              </a:solidFill>
              <a:latin typeface="+mn-lt"/>
              <a:ea typeface="+mn-ea"/>
              <a:cs typeface="+mn-cs"/>
            </a:rPr>
            <a:t>「１人の夜間支援従事者が支援を行う利用者の数（人）」</a:t>
          </a:r>
          <a:r>
            <a:rPr lang="ja-JP" altLang="en-US" sz="1000">
              <a:solidFill>
                <a:srgbClr val="000000"/>
              </a:solidFill>
              <a:latin typeface="+mn-lt"/>
              <a:ea typeface="+mn-ea"/>
              <a:cs typeface="+mn-cs"/>
            </a:rPr>
            <a:t>は「夜間支援の対象者数（人）」を按分した人数である。</a:t>
          </a:r>
          <a:endParaRPr lang="en-US" altLang="ja-JP" sz="1000">
            <a:solidFill>
              <a:srgbClr val="000000"/>
            </a:solidFill>
          </a:endParaRPr>
        </a:p>
        <a:p>
          <a:pPr algn="l">
            <a:lnSpc>
              <a:spcPts val="1200"/>
            </a:lnSpc>
          </a:pPr>
          <a:r>
            <a:rPr lang="en-US" altLang="ja-JP" sz="900">
              <a:solidFill>
                <a:srgbClr val="FF0000"/>
              </a:solidFill>
            </a:rPr>
            <a:t>※</a:t>
          </a:r>
          <a:r>
            <a:rPr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489173</xdr:colOff>
      <xdr:row>10</xdr:row>
      <xdr:rowOff>532879</xdr:rowOff>
    </xdr:from>
    <xdr:to>
      <xdr:col>5</xdr:col>
      <xdr:colOff>507963</xdr:colOff>
      <xdr:row>11</xdr:row>
      <xdr:rowOff>142875</xdr:rowOff>
    </xdr:to>
    <xdr:cxnSp macro="">
      <xdr:nvCxnSpPr>
        <xdr:cNvPr id="13" name="直線矢印コネクタ 12"/>
        <xdr:cNvCxnSpPr>
          <a:stCxn id="12" idx="0"/>
          <a:endCxn id="11" idx="2"/>
        </xdr:cNvCxnSpPr>
      </xdr:nvCxnSpPr>
      <xdr:spPr>
        <a:xfrm flipV="1">
          <a:off x="3765773" y="4015219"/>
          <a:ext cx="18790" cy="234836"/>
        </a:xfrm>
        <a:prstGeom prst="straightConnector1">
          <a:avLst/>
        </a:prstGeom>
        <a:noFill/>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192046" y="705389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549740" y="7228696"/>
          <a:ext cx="139317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120672" y="86965"/>
          <a:ext cx="771496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290251" y="20544624"/>
          <a:ext cx="1601689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9380933" y="2544009"/>
          <a:ext cx="32647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042105" y="7617073"/>
          <a:ext cx="389504" cy="51528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5957901" y="7617627"/>
          <a:ext cx="389504" cy="51528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9859895" y="7618181"/>
          <a:ext cx="389504" cy="51528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3761887" y="7632540"/>
          <a:ext cx="389504" cy="51528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7817465" y="206375"/>
          <a:ext cx="290214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120672" y="86965"/>
          <a:ext cx="771496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290251" y="20544624"/>
          <a:ext cx="1601689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9380933" y="2544009"/>
          <a:ext cx="32647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042105" y="7617073"/>
          <a:ext cx="389504" cy="51528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5957901" y="7617627"/>
          <a:ext cx="389504" cy="51528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9859895" y="7618181"/>
          <a:ext cx="389504" cy="51528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3761887" y="7632540"/>
          <a:ext cx="389504" cy="51528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7817465" y="222250"/>
          <a:ext cx="290214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1976595" y="939271"/>
          <a:ext cx="7280449"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2201525" y="158260"/>
          <a:ext cx="2892622" cy="10752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1067005</xdr:colOff>
      <xdr:row>0</xdr:row>
      <xdr:rowOff>248134</xdr:rowOff>
    </xdr:from>
    <xdr:to>
      <xdr:col>7</xdr:col>
      <xdr:colOff>939462</xdr:colOff>
      <xdr:row>2</xdr:row>
      <xdr:rowOff>153665</xdr:rowOff>
    </xdr:to>
    <xdr:sp macro="" textlink="" fLocksText="0">
      <xdr:nvSpPr>
        <xdr:cNvPr id="2" name="Rectangle 1"/>
        <xdr:cNvSpPr/>
      </xdr:nvSpPr>
      <xdr:spPr bwMode="auto">
        <a:xfrm>
          <a:off x="4656025" y="248134"/>
          <a:ext cx="1358357" cy="408451"/>
        </a:xfrm>
        <a:prstGeom prst="rect">
          <a:avLst/>
        </a:prstGeom>
        <a:solidFill>
          <a:srgbClr val="FFFFFF"/>
        </a:solidFill>
        <a:ln w="19050">
          <a:solidFill>
            <a:srgbClr val="000000"/>
          </a:solidFill>
          <a:miter lim="800000"/>
        </a:ln>
      </xdr:spPr>
      <xdr:txBody>
        <a:bodyPr vertOverflow="clip" wrap="square" lIns="45720" tIns="27432" rIns="45720" bIns="27432" anchor="ctr" upright="1"/>
        <a:lstStyle/>
        <a:p>
          <a:pPr algn="ctr" rtl="0"/>
          <a:r>
            <a:rPr lang="ja-JP" altLang="en-US" sz="2000" b="0" i="0" u="none" baseline="0">
              <a:solidFill>
                <a:srgbClr val="000000"/>
              </a:solidFill>
              <a:latin typeface="ＭＳ Ｐゴシック"/>
              <a:ea typeface="ＭＳ Ｐゴシック"/>
            </a:rPr>
            <a:t>記入例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1851660" y="10500360"/>
          <a:ext cx="5821680" cy="120586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5509260" y="8557260"/>
          <a:ext cx="193548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5981700" y="9669779"/>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tabSelected="1" view="pageBreakPreview" zoomScaleNormal="100" zoomScaleSheetLayoutView="100" workbookViewId="0"/>
  </sheetViews>
  <sheetFormatPr defaultColWidth="2.09765625" defaultRowHeight="18" x14ac:dyDescent="0.45"/>
  <cols>
    <col min="1" max="1" width="2.19921875" style="2" customWidth="1"/>
    <col min="2" max="2" width="2.19921875" style="3" customWidth="1"/>
    <col min="3" max="38" width="2.19921875" style="2" customWidth="1"/>
    <col min="39" max="256" width="2.09765625" style="2"/>
    <col min="257" max="294" width="2.19921875" style="2" customWidth="1"/>
    <col min="295" max="512" width="2.09765625" style="2"/>
    <col min="513" max="550" width="2.19921875" style="2" customWidth="1"/>
    <col min="551" max="768" width="2.09765625" style="2"/>
    <col min="769" max="806" width="2.19921875" style="2" customWidth="1"/>
    <col min="807" max="1024" width="2.09765625" style="2"/>
    <col min="1025" max="1062" width="2.19921875" style="2" customWidth="1"/>
    <col min="1063" max="1280" width="2.09765625" style="2"/>
    <col min="1281" max="1318" width="2.19921875" style="2" customWidth="1"/>
    <col min="1319" max="1536" width="2.09765625" style="2"/>
    <col min="1537" max="1574" width="2.19921875" style="2" customWidth="1"/>
    <col min="1575" max="1792" width="2.09765625" style="2"/>
    <col min="1793" max="1830" width="2.19921875" style="2" customWidth="1"/>
    <col min="1831" max="2048" width="2.09765625" style="2"/>
    <col min="2049" max="2086" width="2.19921875" style="2" customWidth="1"/>
    <col min="2087" max="2304" width="2.09765625" style="2"/>
    <col min="2305" max="2342" width="2.19921875" style="2" customWidth="1"/>
    <col min="2343" max="2560" width="2.09765625" style="2"/>
    <col min="2561" max="2598" width="2.19921875" style="2" customWidth="1"/>
    <col min="2599" max="2816" width="2.09765625" style="2"/>
    <col min="2817" max="2854" width="2.19921875" style="2" customWidth="1"/>
    <col min="2855" max="3072" width="2.09765625" style="2"/>
    <col min="3073" max="3110" width="2.19921875" style="2" customWidth="1"/>
    <col min="3111" max="3328" width="2.09765625" style="2"/>
    <col min="3329" max="3366" width="2.19921875" style="2" customWidth="1"/>
    <col min="3367" max="3584" width="2.09765625" style="2"/>
    <col min="3585" max="3622" width="2.19921875" style="2" customWidth="1"/>
    <col min="3623" max="3840" width="2.09765625" style="2"/>
    <col min="3841" max="3878" width="2.19921875" style="2" customWidth="1"/>
    <col min="3879" max="4096" width="2.09765625" style="2"/>
    <col min="4097" max="4134" width="2.19921875" style="2" customWidth="1"/>
    <col min="4135" max="4352" width="2.09765625" style="2"/>
    <col min="4353" max="4390" width="2.19921875" style="2" customWidth="1"/>
    <col min="4391" max="4608" width="2.09765625" style="2"/>
    <col min="4609" max="4646" width="2.19921875" style="2" customWidth="1"/>
    <col min="4647" max="4864" width="2.09765625" style="2"/>
    <col min="4865" max="4902" width="2.19921875" style="2" customWidth="1"/>
    <col min="4903" max="5120" width="2.09765625" style="2"/>
    <col min="5121" max="5158" width="2.19921875" style="2" customWidth="1"/>
    <col min="5159" max="5376" width="2.09765625" style="2"/>
    <col min="5377" max="5414" width="2.19921875" style="2" customWidth="1"/>
    <col min="5415" max="5632" width="2.09765625" style="2"/>
    <col min="5633" max="5670" width="2.19921875" style="2" customWidth="1"/>
    <col min="5671" max="5888" width="2.09765625" style="2"/>
    <col min="5889" max="5926" width="2.19921875" style="2" customWidth="1"/>
    <col min="5927" max="6144" width="2.09765625" style="2"/>
    <col min="6145" max="6182" width="2.19921875" style="2" customWidth="1"/>
    <col min="6183" max="6400" width="2.09765625" style="2"/>
    <col min="6401" max="6438" width="2.19921875" style="2" customWidth="1"/>
    <col min="6439" max="6656" width="2.09765625" style="2"/>
    <col min="6657" max="6694" width="2.19921875" style="2" customWidth="1"/>
    <col min="6695" max="6912" width="2.09765625" style="2"/>
    <col min="6913" max="6950" width="2.19921875" style="2" customWidth="1"/>
    <col min="6951" max="7168" width="2.09765625" style="2"/>
    <col min="7169" max="7206" width="2.19921875" style="2" customWidth="1"/>
    <col min="7207" max="7424" width="2.09765625" style="2"/>
    <col min="7425" max="7462" width="2.19921875" style="2" customWidth="1"/>
    <col min="7463" max="7680" width="2.09765625" style="2"/>
    <col min="7681" max="7718" width="2.19921875" style="2" customWidth="1"/>
    <col min="7719" max="7936" width="2.09765625" style="2"/>
    <col min="7937" max="7974" width="2.19921875" style="2" customWidth="1"/>
    <col min="7975" max="8192" width="2.09765625" style="2"/>
    <col min="8193" max="8230" width="2.19921875" style="2" customWidth="1"/>
    <col min="8231" max="8448" width="2.09765625" style="2"/>
    <col min="8449" max="8486" width="2.19921875" style="2" customWidth="1"/>
    <col min="8487" max="8704" width="2.09765625" style="2"/>
    <col min="8705" max="8742" width="2.19921875" style="2" customWidth="1"/>
    <col min="8743" max="8960" width="2.09765625" style="2"/>
    <col min="8961" max="8998" width="2.19921875" style="2" customWidth="1"/>
    <col min="8999" max="9216" width="2.09765625" style="2"/>
    <col min="9217" max="9254" width="2.19921875" style="2" customWidth="1"/>
    <col min="9255" max="9472" width="2.09765625" style="2"/>
    <col min="9473" max="9510" width="2.19921875" style="2" customWidth="1"/>
    <col min="9511" max="9728" width="2.09765625" style="2"/>
    <col min="9729" max="9766" width="2.19921875" style="2" customWidth="1"/>
    <col min="9767" max="9984" width="2.09765625" style="2"/>
    <col min="9985" max="10022" width="2.19921875" style="2" customWidth="1"/>
    <col min="10023" max="10240" width="2.09765625" style="2"/>
    <col min="10241" max="10278" width="2.19921875" style="2" customWidth="1"/>
    <col min="10279" max="10496" width="2.09765625" style="2"/>
    <col min="10497" max="10534" width="2.19921875" style="2" customWidth="1"/>
    <col min="10535" max="10752" width="2.09765625" style="2"/>
    <col min="10753" max="10790" width="2.19921875" style="2" customWidth="1"/>
    <col min="10791" max="11008" width="2.09765625" style="2"/>
    <col min="11009" max="11046" width="2.19921875" style="2" customWidth="1"/>
    <col min="11047" max="11264" width="2.09765625" style="2"/>
    <col min="11265" max="11302" width="2.19921875" style="2" customWidth="1"/>
    <col min="11303" max="11520" width="2.09765625" style="2"/>
    <col min="11521" max="11558" width="2.19921875" style="2" customWidth="1"/>
    <col min="11559" max="11776" width="2.09765625" style="2"/>
    <col min="11777" max="11814" width="2.19921875" style="2" customWidth="1"/>
    <col min="11815" max="12032" width="2.09765625" style="2"/>
    <col min="12033" max="12070" width="2.19921875" style="2" customWidth="1"/>
    <col min="12071" max="12288" width="2.09765625" style="2"/>
    <col min="12289" max="12326" width="2.19921875" style="2" customWidth="1"/>
    <col min="12327" max="12544" width="2.09765625" style="2"/>
    <col min="12545" max="12582" width="2.19921875" style="2" customWidth="1"/>
    <col min="12583" max="12800" width="2.09765625" style="2"/>
    <col min="12801" max="12838" width="2.19921875" style="2" customWidth="1"/>
    <col min="12839" max="13056" width="2.09765625" style="2"/>
    <col min="13057" max="13094" width="2.19921875" style="2" customWidth="1"/>
    <col min="13095" max="13312" width="2.09765625" style="2"/>
    <col min="13313" max="13350" width="2.19921875" style="2" customWidth="1"/>
    <col min="13351" max="13568" width="2.09765625" style="2"/>
    <col min="13569" max="13606" width="2.19921875" style="2" customWidth="1"/>
    <col min="13607" max="13824" width="2.09765625" style="2"/>
    <col min="13825" max="13862" width="2.19921875" style="2" customWidth="1"/>
    <col min="13863" max="14080" width="2.09765625" style="2"/>
    <col min="14081" max="14118" width="2.19921875" style="2" customWidth="1"/>
    <col min="14119" max="14336" width="2.09765625" style="2"/>
    <col min="14337" max="14374" width="2.19921875" style="2" customWidth="1"/>
    <col min="14375" max="14592" width="2.09765625" style="2"/>
    <col min="14593" max="14630" width="2.19921875" style="2" customWidth="1"/>
    <col min="14631" max="14848" width="2.09765625" style="2"/>
    <col min="14849" max="14886" width="2.19921875" style="2" customWidth="1"/>
    <col min="14887" max="15104" width="2.09765625" style="2"/>
    <col min="15105" max="15142" width="2.19921875" style="2" customWidth="1"/>
    <col min="15143" max="15360" width="2.09765625" style="2"/>
    <col min="15361" max="15398" width="2.19921875" style="2" customWidth="1"/>
    <col min="15399" max="15616" width="2.09765625" style="2"/>
    <col min="15617" max="15654" width="2.19921875" style="2" customWidth="1"/>
    <col min="15655" max="15872" width="2.09765625" style="2"/>
    <col min="15873" max="15910" width="2.19921875" style="2" customWidth="1"/>
    <col min="15911" max="16128" width="2.09765625" style="2"/>
    <col min="16129" max="16166" width="2.19921875" style="2" customWidth="1"/>
    <col min="16167" max="16384" width="2.09765625" style="2"/>
  </cols>
  <sheetData>
    <row r="1" spans="1:39" ht="21" customHeight="1" x14ac:dyDescent="0.45">
      <c r="A1" s="2" t="s">
        <v>4</v>
      </c>
      <c r="AB1" s="740" t="s">
        <v>5</v>
      </c>
      <c r="AC1" s="740"/>
      <c r="AD1" s="740"/>
      <c r="AE1" s="740"/>
      <c r="AF1" s="740"/>
      <c r="AG1" s="740"/>
      <c r="AH1" s="740"/>
      <c r="AI1" s="740"/>
      <c r="AK1" s="741" t="s">
        <v>6</v>
      </c>
      <c r="AL1" s="741"/>
    </row>
    <row r="2" spans="1:39" ht="20.25" customHeight="1" x14ac:dyDescent="0.45">
      <c r="AL2" s="4"/>
      <c r="AM2" s="4"/>
    </row>
    <row r="3" spans="1:39" ht="20.25" customHeight="1" x14ac:dyDescent="0.45">
      <c r="A3" s="742" t="s">
        <v>7</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row>
    <row r="4" spans="1:39" ht="20.25" customHeight="1" x14ac:dyDescent="0.45">
      <c r="A4" s="743"/>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3"/>
    </row>
    <row r="5" spans="1:39" ht="20.25" customHeight="1" x14ac:dyDescent="0.45"/>
    <row r="6" spans="1:39" ht="25.5" customHeight="1" x14ac:dyDescent="0.45">
      <c r="B6" s="744" t="s">
        <v>8</v>
      </c>
      <c r="C6" s="745"/>
      <c r="D6" s="745"/>
      <c r="E6" s="745"/>
      <c r="F6" s="745"/>
      <c r="G6" s="745"/>
      <c r="H6" s="745"/>
      <c r="I6" s="745"/>
      <c r="J6" s="745"/>
      <c r="K6" s="746"/>
      <c r="L6" s="744"/>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6"/>
    </row>
    <row r="7" spans="1:39" ht="10.5" customHeight="1" x14ac:dyDescent="0.45">
      <c r="B7" s="747" t="s">
        <v>9</v>
      </c>
      <c r="C7" s="748"/>
      <c r="D7" s="5"/>
      <c r="E7" s="5"/>
      <c r="F7" s="5"/>
      <c r="G7" s="5"/>
      <c r="H7" s="5"/>
      <c r="I7" s="5"/>
      <c r="J7" s="5"/>
      <c r="K7" s="5"/>
      <c r="L7" s="5"/>
      <c r="M7" s="5"/>
      <c r="N7" s="5"/>
      <c r="O7" s="5"/>
      <c r="P7" s="5"/>
      <c r="Q7" s="5"/>
      <c r="R7" s="753" t="s">
        <v>10</v>
      </c>
      <c r="S7" s="754"/>
      <c r="T7" s="6"/>
      <c r="U7" s="5"/>
      <c r="V7" s="5"/>
      <c r="W7" s="5"/>
      <c r="X7" s="5"/>
      <c r="Y7" s="5"/>
      <c r="Z7" s="5"/>
      <c r="AA7" s="5"/>
      <c r="AB7" s="5"/>
      <c r="AC7" s="5"/>
      <c r="AD7" s="5"/>
      <c r="AE7" s="5"/>
      <c r="AF7" s="5"/>
      <c r="AG7" s="5"/>
      <c r="AH7" s="5"/>
      <c r="AI7" s="5"/>
      <c r="AJ7" s="5"/>
      <c r="AK7" s="5"/>
      <c r="AL7" s="7"/>
    </row>
    <row r="8" spans="1:39" ht="10.5" customHeight="1" x14ac:dyDescent="0.45">
      <c r="B8" s="749"/>
      <c r="C8" s="750"/>
      <c r="D8" s="8"/>
      <c r="E8" s="8"/>
      <c r="F8" s="8"/>
      <c r="G8" s="8"/>
      <c r="H8" s="8"/>
      <c r="I8" s="8"/>
      <c r="J8" s="8"/>
      <c r="K8" s="8"/>
      <c r="L8" s="8"/>
      <c r="M8" s="8"/>
      <c r="N8" s="8"/>
      <c r="O8" s="8"/>
      <c r="P8" s="8"/>
      <c r="Q8" s="8"/>
      <c r="R8" s="755"/>
      <c r="S8" s="756"/>
      <c r="T8" s="9"/>
      <c r="U8" s="738">
        <v>1</v>
      </c>
      <c r="V8" s="8"/>
      <c r="W8" s="737" t="s">
        <v>11</v>
      </c>
      <c r="X8" s="737"/>
      <c r="Y8" s="737"/>
      <c r="Z8" s="737"/>
      <c r="AA8" s="737"/>
      <c r="AB8" s="737"/>
      <c r="AC8" s="737"/>
      <c r="AD8" s="737"/>
      <c r="AE8" s="737"/>
      <c r="AF8" s="737"/>
      <c r="AG8" s="737"/>
      <c r="AH8" s="737"/>
      <c r="AI8" s="737"/>
      <c r="AJ8" s="737"/>
      <c r="AK8" s="737"/>
      <c r="AL8" s="10"/>
    </row>
    <row r="9" spans="1:39" ht="10.5" customHeight="1" x14ac:dyDescent="0.45">
      <c r="B9" s="749"/>
      <c r="C9" s="750"/>
      <c r="D9" s="8"/>
      <c r="E9" s="8"/>
      <c r="F9" s="8"/>
      <c r="G9" s="8"/>
      <c r="H9" s="8"/>
      <c r="I9" s="8"/>
      <c r="J9" s="8"/>
      <c r="K9" s="8"/>
      <c r="L9" s="8"/>
      <c r="M9" s="8"/>
      <c r="N9" s="8"/>
      <c r="O9" s="8"/>
      <c r="P9" s="8"/>
      <c r="Q9" s="8"/>
      <c r="R9" s="755"/>
      <c r="S9" s="756"/>
      <c r="T9" s="9"/>
      <c r="U9" s="738"/>
      <c r="V9" s="8"/>
      <c r="W9" s="737"/>
      <c r="X9" s="737"/>
      <c r="Y9" s="737"/>
      <c r="Z9" s="737"/>
      <c r="AA9" s="737"/>
      <c r="AB9" s="737"/>
      <c r="AC9" s="737"/>
      <c r="AD9" s="737"/>
      <c r="AE9" s="737"/>
      <c r="AF9" s="737"/>
      <c r="AG9" s="737"/>
      <c r="AH9" s="737"/>
      <c r="AI9" s="737"/>
      <c r="AJ9" s="737"/>
      <c r="AK9" s="737"/>
      <c r="AL9" s="10"/>
    </row>
    <row r="10" spans="1:39" ht="10.5" customHeight="1" x14ac:dyDescent="0.45">
      <c r="B10" s="749"/>
      <c r="C10" s="750"/>
      <c r="F10" s="739">
        <v>1</v>
      </c>
      <c r="G10" s="11"/>
      <c r="H10" s="737" t="s">
        <v>12</v>
      </c>
      <c r="I10" s="737"/>
      <c r="J10" s="737"/>
      <c r="K10" s="737"/>
      <c r="L10" s="737"/>
      <c r="M10" s="737"/>
      <c r="N10" s="737"/>
      <c r="O10" s="737"/>
      <c r="P10" s="12"/>
      <c r="Q10" s="12"/>
      <c r="R10" s="755"/>
      <c r="S10" s="756"/>
      <c r="T10" s="9"/>
      <c r="U10" s="738">
        <v>2</v>
      </c>
      <c r="V10" s="8"/>
      <c r="W10" s="737" t="s">
        <v>13</v>
      </c>
      <c r="X10" s="737"/>
      <c r="Y10" s="737"/>
      <c r="Z10" s="737"/>
      <c r="AA10" s="737"/>
      <c r="AB10" s="737"/>
      <c r="AC10" s="737"/>
      <c r="AD10" s="737"/>
      <c r="AE10" s="737"/>
      <c r="AF10" s="737"/>
      <c r="AG10" s="737"/>
      <c r="AH10" s="737"/>
      <c r="AI10" s="737"/>
      <c r="AJ10" s="737"/>
      <c r="AK10" s="737"/>
      <c r="AL10" s="13"/>
    </row>
    <row r="11" spans="1:39" ht="10.5" customHeight="1" x14ac:dyDescent="0.45">
      <c r="B11" s="749"/>
      <c r="C11" s="750"/>
      <c r="F11" s="739"/>
      <c r="G11" s="11"/>
      <c r="H11" s="737"/>
      <c r="I11" s="737"/>
      <c r="J11" s="737"/>
      <c r="K11" s="737"/>
      <c r="L11" s="737"/>
      <c r="M11" s="737"/>
      <c r="N11" s="737"/>
      <c r="O11" s="737"/>
      <c r="P11" s="12"/>
      <c r="Q11" s="12"/>
      <c r="R11" s="755"/>
      <c r="S11" s="756"/>
      <c r="T11" s="9"/>
      <c r="U11" s="738"/>
      <c r="V11" s="8"/>
      <c r="W11" s="737"/>
      <c r="X11" s="737"/>
      <c r="Y11" s="737"/>
      <c r="Z11" s="737"/>
      <c r="AA11" s="737"/>
      <c r="AB11" s="737"/>
      <c r="AC11" s="737"/>
      <c r="AD11" s="737"/>
      <c r="AE11" s="737"/>
      <c r="AF11" s="737"/>
      <c r="AG11" s="737"/>
      <c r="AH11" s="737"/>
      <c r="AI11" s="737"/>
      <c r="AJ11" s="737"/>
      <c r="AK11" s="737"/>
      <c r="AL11" s="13"/>
    </row>
    <row r="12" spans="1:39" ht="10.5" customHeight="1" x14ac:dyDescent="0.45">
      <c r="B12" s="749"/>
      <c r="C12" s="750"/>
      <c r="F12" s="739">
        <v>2</v>
      </c>
      <c r="G12" s="11"/>
      <c r="H12" s="737" t="s">
        <v>14</v>
      </c>
      <c r="I12" s="737"/>
      <c r="J12" s="737"/>
      <c r="K12" s="737"/>
      <c r="L12" s="737"/>
      <c r="M12" s="737"/>
      <c r="N12" s="737"/>
      <c r="O12" s="737"/>
      <c r="P12" s="12"/>
      <c r="Q12" s="12"/>
      <c r="R12" s="755"/>
      <c r="S12" s="756"/>
      <c r="T12" s="9"/>
      <c r="U12" s="738">
        <v>3</v>
      </c>
      <c r="V12" s="8"/>
      <c r="W12" s="737" t="s">
        <v>15</v>
      </c>
      <c r="X12" s="737"/>
      <c r="Y12" s="737"/>
      <c r="Z12" s="737"/>
      <c r="AA12" s="737"/>
      <c r="AB12" s="737"/>
      <c r="AC12" s="737"/>
      <c r="AD12" s="737"/>
      <c r="AE12" s="737"/>
      <c r="AF12" s="737"/>
      <c r="AG12" s="737"/>
      <c r="AH12" s="737"/>
      <c r="AI12" s="737"/>
      <c r="AJ12" s="737"/>
      <c r="AK12" s="737"/>
      <c r="AL12" s="10"/>
    </row>
    <row r="13" spans="1:39" ht="10.5" customHeight="1" x14ac:dyDescent="0.45">
      <c r="B13" s="749"/>
      <c r="C13" s="750"/>
      <c r="F13" s="739"/>
      <c r="G13" s="11"/>
      <c r="H13" s="737"/>
      <c r="I13" s="737"/>
      <c r="J13" s="737"/>
      <c r="K13" s="737"/>
      <c r="L13" s="737"/>
      <c r="M13" s="737"/>
      <c r="N13" s="737"/>
      <c r="O13" s="737"/>
      <c r="P13" s="12"/>
      <c r="Q13" s="12"/>
      <c r="R13" s="755"/>
      <c r="S13" s="756"/>
      <c r="T13" s="9"/>
      <c r="U13" s="738"/>
      <c r="V13" s="8"/>
      <c r="W13" s="737"/>
      <c r="X13" s="737"/>
      <c r="Y13" s="737"/>
      <c r="Z13" s="737"/>
      <c r="AA13" s="737"/>
      <c r="AB13" s="737"/>
      <c r="AC13" s="737"/>
      <c r="AD13" s="737"/>
      <c r="AE13" s="737"/>
      <c r="AF13" s="737"/>
      <c r="AG13" s="737"/>
      <c r="AH13" s="737"/>
      <c r="AI13" s="737"/>
      <c r="AJ13" s="737"/>
      <c r="AK13" s="737"/>
      <c r="AL13" s="10"/>
    </row>
    <row r="14" spans="1:39" ht="10.5" customHeight="1" x14ac:dyDescent="0.45">
      <c r="B14" s="749"/>
      <c r="C14" s="750"/>
      <c r="F14" s="739">
        <v>3</v>
      </c>
      <c r="G14" s="11"/>
      <c r="H14" s="737" t="s">
        <v>16</v>
      </c>
      <c r="I14" s="737"/>
      <c r="J14" s="737"/>
      <c r="K14" s="737"/>
      <c r="L14" s="737"/>
      <c r="M14" s="737"/>
      <c r="N14" s="737"/>
      <c r="O14" s="737"/>
      <c r="P14" s="12"/>
      <c r="Q14" s="12"/>
      <c r="R14" s="755"/>
      <c r="S14" s="756"/>
      <c r="T14" s="9"/>
      <c r="U14" s="759">
        <v>4</v>
      </c>
      <c r="V14" s="8"/>
      <c r="W14" s="737" t="s">
        <v>17</v>
      </c>
      <c r="X14" s="737"/>
      <c r="Y14" s="737"/>
      <c r="Z14" s="737"/>
      <c r="AA14" s="737"/>
      <c r="AB14" s="737"/>
      <c r="AC14" s="737"/>
      <c r="AD14" s="737"/>
      <c r="AE14" s="737"/>
      <c r="AF14" s="737"/>
      <c r="AG14" s="737"/>
      <c r="AH14" s="737"/>
      <c r="AI14" s="737"/>
      <c r="AJ14" s="737"/>
      <c r="AK14" s="737"/>
      <c r="AL14" s="10"/>
    </row>
    <row r="15" spans="1:39" ht="10.5" customHeight="1" x14ac:dyDescent="0.45">
      <c r="B15" s="749"/>
      <c r="C15" s="750"/>
      <c r="F15" s="739"/>
      <c r="G15" s="11"/>
      <c r="H15" s="737"/>
      <c r="I15" s="737"/>
      <c r="J15" s="737"/>
      <c r="K15" s="737"/>
      <c r="L15" s="737"/>
      <c r="M15" s="737"/>
      <c r="N15" s="737"/>
      <c r="O15" s="737"/>
      <c r="P15" s="12"/>
      <c r="Q15" s="12"/>
      <c r="R15" s="755"/>
      <c r="S15" s="756"/>
      <c r="T15" s="9"/>
      <c r="U15" s="759"/>
      <c r="V15" s="8"/>
      <c r="W15" s="737"/>
      <c r="X15" s="737"/>
      <c r="Y15" s="737"/>
      <c r="Z15" s="737"/>
      <c r="AA15" s="737"/>
      <c r="AB15" s="737"/>
      <c r="AC15" s="737"/>
      <c r="AD15" s="737"/>
      <c r="AE15" s="737"/>
      <c r="AF15" s="737"/>
      <c r="AG15" s="737"/>
      <c r="AH15" s="737"/>
      <c r="AI15" s="737"/>
      <c r="AJ15" s="737"/>
      <c r="AK15" s="737"/>
      <c r="AL15" s="10"/>
    </row>
    <row r="16" spans="1:39" ht="10.5" customHeight="1" x14ac:dyDescent="0.45">
      <c r="B16" s="749"/>
      <c r="C16" s="750"/>
      <c r="F16" s="739">
        <v>4</v>
      </c>
      <c r="G16" s="11"/>
      <c r="H16" s="737" t="s">
        <v>18</v>
      </c>
      <c r="I16" s="737"/>
      <c r="J16" s="737"/>
      <c r="K16" s="737"/>
      <c r="L16" s="737"/>
      <c r="M16" s="737"/>
      <c r="N16" s="737"/>
      <c r="O16" s="737"/>
      <c r="P16" s="12"/>
      <c r="Q16" s="12"/>
      <c r="R16" s="755"/>
      <c r="S16" s="756"/>
      <c r="T16" s="9"/>
      <c r="U16" s="759">
        <v>5</v>
      </c>
      <c r="V16" s="8"/>
      <c r="W16" s="737" t="s">
        <v>19</v>
      </c>
      <c r="X16" s="737"/>
      <c r="Y16" s="737"/>
      <c r="Z16" s="737"/>
      <c r="AA16" s="737"/>
      <c r="AB16" s="737"/>
      <c r="AC16" s="737"/>
      <c r="AD16" s="737"/>
      <c r="AE16" s="737"/>
      <c r="AF16" s="737"/>
      <c r="AG16" s="737"/>
      <c r="AH16" s="737"/>
      <c r="AI16" s="737"/>
      <c r="AJ16" s="737"/>
      <c r="AK16" s="737"/>
      <c r="AL16" s="10"/>
    </row>
    <row r="17" spans="2:38" ht="10.5" customHeight="1" x14ac:dyDescent="0.45">
      <c r="B17" s="749"/>
      <c r="C17" s="750"/>
      <c r="F17" s="739"/>
      <c r="G17" s="11"/>
      <c r="H17" s="737"/>
      <c r="I17" s="737"/>
      <c r="J17" s="737"/>
      <c r="K17" s="737"/>
      <c r="L17" s="737"/>
      <c r="M17" s="737"/>
      <c r="N17" s="737"/>
      <c r="O17" s="737"/>
      <c r="P17" s="12"/>
      <c r="Q17" s="12"/>
      <c r="R17" s="755"/>
      <c r="S17" s="756"/>
      <c r="T17" s="9"/>
      <c r="U17" s="759"/>
      <c r="V17" s="8"/>
      <c r="W17" s="737"/>
      <c r="X17" s="737"/>
      <c r="Y17" s="737"/>
      <c r="Z17" s="737"/>
      <c r="AA17" s="737"/>
      <c r="AB17" s="737"/>
      <c r="AC17" s="737"/>
      <c r="AD17" s="737"/>
      <c r="AE17" s="737"/>
      <c r="AF17" s="737"/>
      <c r="AG17" s="737"/>
      <c r="AH17" s="737"/>
      <c r="AI17" s="737"/>
      <c r="AJ17" s="737"/>
      <c r="AK17" s="737"/>
      <c r="AL17" s="10"/>
    </row>
    <row r="18" spans="2:38" ht="10.5" customHeight="1" x14ac:dyDescent="0.45">
      <c r="B18" s="749"/>
      <c r="C18" s="750"/>
      <c r="F18" s="739">
        <v>5</v>
      </c>
      <c r="G18" s="11"/>
      <c r="H18" s="737" t="s">
        <v>20</v>
      </c>
      <c r="I18" s="737"/>
      <c r="J18" s="737"/>
      <c r="K18" s="737"/>
      <c r="L18" s="737"/>
      <c r="M18" s="737"/>
      <c r="N18" s="737"/>
      <c r="O18" s="737"/>
      <c r="P18" s="12"/>
      <c r="Q18" s="12"/>
      <c r="R18" s="755"/>
      <c r="S18" s="756"/>
      <c r="T18" s="9"/>
      <c r="U18" s="759">
        <v>6</v>
      </c>
      <c r="V18" s="8"/>
      <c r="W18" s="737" t="s">
        <v>21</v>
      </c>
      <c r="X18" s="737"/>
      <c r="Y18" s="737"/>
      <c r="Z18" s="737"/>
      <c r="AA18" s="737"/>
      <c r="AB18" s="737"/>
      <c r="AC18" s="737"/>
      <c r="AD18" s="737"/>
      <c r="AE18" s="737"/>
      <c r="AF18" s="737"/>
      <c r="AG18" s="737"/>
      <c r="AH18" s="737"/>
      <c r="AI18" s="737"/>
      <c r="AJ18" s="737"/>
      <c r="AK18" s="737"/>
      <c r="AL18" s="10"/>
    </row>
    <row r="19" spans="2:38" ht="10.5" customHeight="1" x14ac:dyDescent="0.45">
      <c r="B19" s="749"/>
      <c r="C19" s="750"/>
      <c r="F19" s="739"/>
      <c r="G19" s="11"/>
      <c r="H19" s="737"/>
      <c r="I19" s="737"/>
      <c r="J19" s="737"/>
      <c r="K19" s="737"/>
      <c r="L19" s="737"/>
      <c r="M19" s="737"/>
      <c r="N19" s="737"/>
      <c r="O19" s="737"/>
      <c r="P19" s="12"/>
      <c r="Q19" s="12"/>
      <c r="R19" s="755"/>
      <c r="S19" s="756"/>
      <c r="T19" s="9"/>
      <c r="U19" s="759"/>
      <c r="V19" s="8"/>
      <c r="W19" s="737"/>
      <c r="X19" s="737"/>
      <c r="Y19" s="737"/>
      <c r="Z19" s="737"/>
      <c r="AA19" s="737"/>
      <c r="AB19" s="737"/>
      <c r="AC19" s="737"/>
      <c r="AD19" s="737"/>
      <c r="AE19" s="737"/>
      <c r="AF19" s="737"/>
      <c r="AG19" s="737"/>
      <c r="AH19" s="737"/>
      <c r="AI19" s="737"/>
      <c r="AJ19" s="737"/>
      <c r="AK19" s="737"/>
      <c r="AL19" s="10"/>
    </row>
    <row r="20" spans="2:38" ht="10.5" customHeight="1" x14ac:dyDescent="0.45">
      <c r="B20" s="749"/>
      <c r="C20" s="750"/>
      <c r="D20" s="8"/>
      <c r="E20" s="8"/>
      <c r="F20" s="8"/>
      <c r="G20" s="8"/>
      <c r="H20" s="8"/>
      <c r="I20" s="8"/>
      <c r="J20" s="8"/>
      <c r="K20" s="8"/>
      <c r="L20" s="8"/>
      <c r="M20" s="8"/>
      <c r="N20" s="8"/>
      <c r="O20" s="8"/>
      <c r="P20" s="8"/>
      <c r="Q20" s="8"/>
      <c r="R20" s="755"/>
      <c r="S20" s="756"/>
      <c r="T20" s="9"/>
      <c r="U20" s="759">
        <v>7</v>
      </c>
      <c r="V20" s="8"/>
      <c r="W20" s="737" t="s">
        <v>22</v>
      </c>
      <c r="X20" s="737"/>
      <c r="Y20" s="737"/>
      <c r="Z20" s="737"/>
      <c r="AA20" s="737"/>
      <c r="AB20" s="737"/>
      <c r="AC20" s="737"/>
      <c r="AD20" s="737"/>
      <c r="AE20" s="737"/>
      <c r="AF20" s="737"/>
      <c r="AG20" s="737"/>
      <c r="AH20" s="737"/>
      <c r="AI20" s="737"/>
      <c r="AJ20" s="737"/>
      <c r="AK20" s="737"/>
      <c r="AL20" s="10"/>
    </row>
    <row r="21" spans="2:38" ht="10.5" customHeight="1" x14ac:dyDescent="0.45">
      <c r="B21" s="749"/>
      <c r="C21" s="750"/>
      <c r="D21" s="8"/>
      <c r="E21" s="8"/>
      <c r="F21" s="8"/>
      <c r="G21" s="8"/>
      <c r="H21" s="8"/>
      <c r="I21" s="8"/>
      <c r="J21" s="8"/>
      <c r="K21" s="8"/>
      <c r="L21" s="8"/>
      <c r="M21" s="8"/>
      <c r="N21" s="8"/>
      <c r="O21" s="8"/>
      <c r="P21" s="8"/>
      <c r="Q21" s="8"/>
      <c r="R21" s="755"/>
      <c r="S21" s="756"/>
      <c r="T21" s="9"/>
      <c r="U21" s="759"/>
      <c r="V21" s="8"/>
      <c r="W21" s="737"/>
      <c r="X21" s="737"/>
      <c r="Y21" s="737"/>
      <c r="Z21" s="737"/>
      <c r="AA21" s="737"/>
      <c r="AB21" s="737"/>
      <c r="AC21" s="737"/>
      <c r="AD21" s="737"/>
      <c r="AE21" s="737"/>
      <c r="AF21" s="737"/>
      <c r="AG21" s="737"/>
      <c r="AH21" s="737"/>
      <c r="AI21" s="737"/>
      <c r="AJ21" s="737"/>
      <c r="AK21" s="737"/>
      <c r="AL21" s="10"/>
    </row>
    <row r="22" spans="2:38" ht="10.5" customHeight="1" x14ac:dyDescent="0.45">
      <c r="B22" s="749"/>
      <c r="C22" s="750"/>
      <c r="D22" s="8"/>
      <c r="E22" s="8"/>
      <c r="F22" s="8"/>
      <c r="G22" s="8"/>
      <c r="H22" s="8"/>
      <c r="I22" s="8"/>
      <c r="J22" s="8"/>
      <c r="K22" s="8"/>
      <c r="L22" s="8"/>
      <c r="M22" s="8"/>
      <c r="N22" s="8"/>
      <c r="O22" s="8"/>
      <c r="P22" s="8"/>
      <c r="Q22" s="8"/>
      <c r="R22" s="755"/>
      <c r="S22" s="756"/>
      <c r="T22" s="9"/>
      <c r="U22" s="759">
        <v>8</v>
      </c>
      <c r="V22" s="8"/>
      <c r="W22" s="737" t="s">
        <v>23</v>
      </c>
      <c r="X22" s="737"/>
      <c r="Y22" s="737"/>
      <c r="Z22" s="737"/>
      <c r="AA22" s="737"/>
      <c r="AB22" s="737"/>
      <c r="AC22" s="737"/>
      <c r="AD22" s="737"/>
      <c r="AE22" s="737"/>
      <c r="AF22" s="737"/>
      <c r="AG22" s="737"/>
      <c r="AH22" s="737"/>
      <c r="AI22" s="737"/>
      <c r="AJ22" s="737"/>
      <c r="AK22" s="737"/>
      <c r="AL22" s="10"/>
    </row>
    <row r="23" spans="2:38" ht="10.5" customHeight="1" x14ac:dyDescent="0.45">
      <c r="B23" s="749"/>
      <c r="C23" s="750"/>
      <c r="D23" s="8"/>
      <c r="E23" s="8"/>
      <c r="F23" s="8"/>
      <c r="G23" s="8"/>
      <c r="H23" s="8"/>
      <c r="I23" s="8"/>
      <c r="J23" s="8"/>
      <c r="K23" s="8"/>
      <c r="L23" s="8"/>
      <c r="M23" s="8"/>
      <c r="N23" s="8"/>
      <c r="O23" s="8"/>
      <c r="P23" s="8"/>
      <c r="Q23" s="8"/>
      <c r="R23" s="755"/>
      <c r="S23" s="756"/>
      <c r="T23" s="9"/>
      <c r="U23" s="759"/>
      <c r="V23" s="8"/>
      <c r="W23" s="737"/>
      <c r="X23" s="737"/>
      <c r="Y23" s="737"/>
      <c r="Z23" s="737"/>
      <c r="AA23" s="737"/>
      <c r="AB23" s="737"/>
      <c r="AC23" s="737"/>
      <c r="AD23" s="737"/>
      <c r="AE23" s="737"/>
      <c r="AF23" s="737"/>
      <c r="AG23" s="737"/>
      <c r="AH23" s="737"/>
      <c r="AI23" s="737"/>
      <c r="AJ23" s="737"/>
      <c r="AK23" s="737"/>
      <c r="AL23" s="10"/>
    </row>
    <row r="24" spans="2:38" ht="10.5" customHeight="1" x14ac:dyDescent="0.45">
      <c r="B24" s="751"/>
      <c r="C24" s="752"/>
      <c r="D24" s="14"/>
      <c r="E24" s="14"/>
      <c r="F24" s="14"/>
      <c r="G24" s="14"/>
      <c r="H24" s="14"/>
      <c r="I24" s="14"/>
      <c r="J24" s="14"/>
      <c r="K24" s="14"/>
      <c r="L24" s="14"/>
      <c r="M24" s="14"/>
      <c r="N24" s="14"/>
      <c r="O24" s="14"/>
      <c r="P24" s="14"/>
      <c r="Q24" s="14"/>
      <c r="R24" s="757"/>
      <c r="S24" s="758"/>
      <c r="T24" s="15"/>
      <c r="U24" s="16"/>
      <c r="V24" s="14"/>
      <c r="W24" s="17"/>
      <c r="X24" s="17"/>
      <c r="Y24" s="17"/>
      <c r="Z24" s="17"/>
      <c r="AA24" s="17"/>
      <c r="AB24" s="17"/>
      <c r="AC24" s="17"/>
      <c r="AD24" s="17"/>
      <c r="AE24" s="17"/>
      <c r="AF24" s="17"/>
      <c r="AG24" s="17"/>
      <c r="AH24" s="17"/>
      <c r="AI24" s="17"/>
      <c r="AJ24" s="17"/>
      <c r="AK24" s="17"/>
      <c r="AL24" s="18"/>
    </row>
    <row r="25" spans="2:38" ht="13.5" customHeight="1" x14ac:dyDescent="0.45">
      <c r="B25" s="760" t="s">
        <v>24</v>
      </c>
      <c r="C25" s="761"/>
      <c r="D25" s="5"/>
      <c r="E25" s="5"/>
      <c r="F25" s="5"/>
      <c r="G25" s="5"/>
      <c r="H25" s="5"/>
      <c r="I25" s="5"/>
      <c r="J25" s="5"/>
      <c r="K25" s="5"/>
      <c r="L25" s="5"/>
      <c r="M25" s="5"/>
      <c r="N25" s="5"/>
      <c r="O25" s="5"/>
      <c r="P25" s="5"/>
      <c r="Q25" s="5"/>
      <c r="R25" s="19"/>
      <c r="S25" s="19"/>
      <c r="T25" s="5"/>
      <c r="U25" s="5"/>
      <c r="V25" s="5"/>
      <c r="W25" s="20"/>
      <c r="X25" s="20"/>
      <c r="Y25" s="20"/>
      <c r="Z25" s="20"/>
      <c r="AA25" s="20"/>
      <c r="AB25" s="20"/>
      <c r="AC25" s="20"/>
      <c r="AD25" s="20"/>
      <c r="AE25" s="20"/>
      <c r="AF25" s="20"/>
      <c r="AG25" s="20"/>
      <c r="AH25" s="20"/>
      <c r="AI25" s="20"/>
      <c r="AJ25" s="20"/>
      <c r="AK25" s="20"/>
      <c r="AL25" s="7"/>
    </row>
    <row r="26" spans="2:38" x14ac:dyDescent="0.45">
      <c r="B26" s="762"/>
      <c r="C26" s="763"/>
      <c r="D26" s="8"/>
      <c r="E26" s="766"/>
      <c r="F26" s="766"/>
      <c r="G26" s="21" t="s">
        <v>25</v>
      </c>
      <c r="H26" s="21"/>
      <c r="I26" s="21"/>
      <c r="J26" s="21"/>
      <c r="K26" s="21"/>
      <c r="L26" s="21"/>
      <c r="M26" s="21"/>
      <c r="N26" s="21"/>
      <c r="O26" s="22"/>
      <c r="P26" s="8"/>
      <c r="Q26" s="8"/>
      <c r="R26" s="8"/>
      <c r="S26" s="8"/>
      <c r="T26" s="8"/>
      <c r="U26" s="8"/>
      <c r="V26" s="8"/>
      <c r="W26" s="8"/>
      <c r="X26" s="8"/>
      <c r="Y26" s="8"/>
      <c r="Z26" s="8"/>
      <c r="AA26" s="8"/>
      <c r="AB26" s="8"/>
      <c r="AC26" s="8"/>
      <c r="AD26" s="8"/>
      <c r="AE26" s="8"/>
      <c r="AF26" s="8"/>
      <c r="AG26" s="8"/>
      <c r="AH26" s="8"/>
      <c r="AI26" s="8"/>
      <c r="AJ26" s="8"/>
      <c r="AK26" s="8"/>
      <c r="AL26" s="23"/>
    </row>
    <row r="27" spans="2:38" x14ac:dyDescent="0.45">
      <c r="B27" s="762"/>
      <c r="C27" s="763"/>
      <c r="D27" s="8"/>
      <c r="E27" s="766"/>
      <c r="F27" s="766"/>
      <c r="G27" s="767" t="s">
        <v>26</v>
      </c>
      <c r="H27" s="768"/>
      <c r="I27" s="768"/>
      <c r="J27" s="769"/>
      <c r="K27" s="767" t="s">
        <v>27</v>
      </c>
      <c r="L27" s="768"/>
      <c r="M27" s="768"/>
      <c r="N27" s="769"/>
      <c r="O27" s="22"/>
      <c r="P27" s="8"/>
      <c r="Q27" s="8"/>
      <c r="R27" s="8"/>
      <c r="S27" s="8"/>
      <c r="T27" s="8"/>
      <c r="U27" s="8"/>
      <c r="V27" s="8"/>
      <c r="W27" s="8"/>
      <c r="X27" s="8"/>
      <c r="Y27" s="8"/>
      <c r="Z27" s="8"/>
      <c r="AA27" s="8"/>
      <c r="AB27" s="8"/>
      <c r="AC27" s="8"/>
      <c r="AD27" s="8"/>
      <c r="AE27" s="8"/>
      <c r="AF27" s="8"/>
      <c r="AG27" s="8"/>
      <c r="AH27" s="8"/>
      <c r="AI27" s="8"/>
      <c r="AJ27" s="8"/>
      <c r="AK27" s="8"/>
      <c r="AL27" s="23"/>
    </row>
    <row r="28" spans="2:38" x14ac:dyDescent="0.45">
      <c r="B28" s="762"/>
      <c r="C28" s="763"/>
      <c r="D28" s="8"/>
      <c r="E28" s="766"/>
      <c r="F28" s="766"/>
      <c r="G28" s="770" t="s">
        <v>28</v>
      </c>
      <c r="H28" s="771"/>
      <c r="I28" s="771"/>
      <c r="J28" s="772"/>
      <c r="K28" s="770" t="s">
        <v>28</v>
      </c>
      <c r="L28" s="771"/>
      <c r="M28" s="771"/>
      <c r="N28" s="772"/>
      <c r="O28" s="22"/>
      <c r="P28" s="8"/>
      <c r="Q28" s="8"/>
      <c r="R28" s="8"/>
      <c r="S28" s="8"/>
      <c r="T28" s="8"/>
      <c r="U28" s="8"/>
      <c r="V28" s="8"/>
      <c r="W28" s="8"/>
      <c r="X28" s="8"/>
      <c r="Y28" s="8"/>
      <c r="Z28" s="8"/>
      <c r="AA28" s="8"/>
      <c r="AB28" s="8"/>
      <c r="AC28" s="8"/>
      <c r="AD28" s="8"/>
      <c r="AE28" s="8"/>
      <c r="AF28" s="8"/>
      <c r="AG28" s="8"/>
      <c r="AH28" s="8"/>
      <c r="AI28" s="8"/>
      <c r="AJ28" s="8"/>
      <c r="AK28" s="8"/>
      <c r="AL28" s="23"/>
    </row>
    <row r="29" spans="2:38" ht="11.25" customHeight="1" x14ac:dyDescent="0.45">
      <c r="B29" s="762"/>
      <c r="C29" s="763"/>
      <c r="D29" s="8"/>
      <c r="E29" s="773" t="s">
        <v>29</v>
      </c>
      <c r="F29" s="773"/>
      <c r="G29" s="774"/>
      <c r="H29" s="775"/>
      <c r="I29" s="776"/>
      <c r="J29" s="780" t="s">
        <v>30</v>
      </c>
      <c r="K29" s="774"/>
      <c r="L29" s="775"/>
      <c r="M29" s="776"/>
      <c r="N29" s="780" t="s">
        <v>30</v>
      </c>
      <c r="O29" s="24"/>
      <c r="P29" s="8"/>
      <c r="Q29" s="8"/>
      <c r="R29" s="8"/>
      <c r="S29" s="8"/>
      <c r="T29" s="8"/>
      <c r="U29" s="8"/>
      <c r="V29" s="8"/>
      <c r="W29" s="8"/>
      <c r="X29" s="8"/>
      <c r="Y29" s="8"/>
      <c r="Z29" s="8"/>
      <c r="AA29" s="8"/>
      <c r="AB29" s="8"/>
      <c r="AC29" s="8"/>
      <c r="AD29" s="8"/>
      <c r="AE29" s="8"/>
      <c r="AF29" s="8"/>
      <c r="AG29" s="8"/>
      <c r="AH29" s="8"/>
      <c r="AI29" s="8"/>
      <c r="AJ29" s="8"/>
      <c r="AK29" s="8"/>
      <c r="AL29" s="23"/>
    </row>
    <row r="30" spans="2:38" ht="11.25" customHeight="1" x14ac:dyDescent="0.45">
      <c r="B30" s="762"/>
      <c r="C30" s="763"/>
      <c r="D30" s="8"/>
      <c r="E30" s="773"/>
      <c r="F30" s="773"/>
      <c r="G30" s="777"/>
      <c r="H30" s="778"/>
      <c r="I30" s="779"/>
      <c r="J30" s="781"/>
      <c r="K30" s="777"/>
      <c r="L30" s="778"/>
      <c r="M30" s="779"/>
      <c r="N30" s="781"/>
      <c r="O30" s="24"/>
      <c r="P30" s="8"/>
      <c r="Q30" s="8"/>
      <c r="R30" s="8"/>
      <c r="S30" s="8"/>
      <c r="T30" s="8"/>
      <c r="U30" s="8"/>
      <c r="V30" s="8"/>
      <c r="W30" s="8"/>
      <c r="X30" s="8"/>
      <c r="Y30" s="8"/>
      <c r="Z30" s="8"/>
      <c r="AA30" s="8"/>
      <c r="AB30" s="8"/>
      <c r="AC30" s="8"/>
      <c r="AD30" s="8"/>
      <c r="AE30" s="8"/>
      <c r="AF30" s="8"/>
      <c r="AG30" s="8"/>
      <c r="AH30" s="8"/>
      <c r="AI30" s="8"/>
      <c r="AJ30" s="8"/>
      <c r="AK30" s="8"/>
      <c r="AL30" s="23"/>
    </row>
    <row r="31" spans="2:38" ht="11.25" customHeight="1" x14ac:dyDescent="0.45">
      <c r="B31" s="762"/>
      <c r="C31" s="763"/>
      <c r="D31" s="8"/>
      <c r="E31" s="773" t="s">
        <v>31</v>
      </c>
      <c r="F31" s="773"/>
      <c r="G31" s="774"/>
      <c r="H31" s="775"/>
      <c r="I31" s="776"/>
      <c r="J31" s="780" t="s">
        <v>30</v>
      </c>
      <c r="K31" s="774"/>
      <c r="L31" s="775"/>
      <c r="M31" s="776"/>
      <c r="N31" s="780" t="s">
        <v>30</v>
      </c>
      <c r="O31" s="24"/>
      <c r="P31" s="8"/>
      <c r="Q31" s="8"/>
      <c r="R31" s="8"/>
      <c r="S31" s="8"/>
      <c r="T31" s="8"/>
      <c r="U31" s="8"/>
      <c r="V31" s="8"/>
      <c r="W31" s="8"/>
      <c r="X31" s="8"/>
      <c r="Y31" s="8"/>
      <c r="Z31" s="8"/>
      <c r="AA31" s="8"/>
      <c r="AB31" s="8"/>
      <c r="AC31" s="8"/>
      <c r="AD31" s="8"/>
      <c r="AE31" s="8"/>
      <c r="AF31" s="8"/>
      <c r="AG31" s="8"/>
      <c r="AH31" s="8"/>
      <c r="AI31" s="8"/>
      <c r="AJ31" s="8"/>
      <c r="AK31" s="8"/>
      <c r="AL31" s="23"/>
    </row>
    <row r="32" spans="2:38" ht="11.25" customHeight="1" x14ac:dyDescent="0.45">
      <c r="B32" s="762"/>
      <c r="C32" s="763"/>
      <c r="D32" s="8"/>
      <c r="E32" s="773"/>
      <c r="F32" s="773"/>
      <c r="G32" s="777"/>
      <c r="H32" s="778"/>
      <c r="I32" s="779"/>
      <c r="J32" s="781"/>
      <c r="K32" s="777"/>
      <c r="L32" s="778"/>
      <c r="M32" s="779"/>
      <c r="N32" s="781"/>
      <c r="O32" s="24"/>
      <c r="P32" s="8"/>
      <c r="Q32" s="8"/>
      <c r="R32" s="8"/>
      <c r="S32" s="8"/>
      <c r="T32" s="8"/>
      <c r="U32" s="8"/>
      <c r="V32" s="8"/>
      <c r="W32" s="8"/>
      <c r="X32" s="8"/>
      <c r="Y32" s="8"/>
      <c r="Z32" s="8"/>
      <c r="AA32" s="8"/>
      <c r="AB32" s="8"/>
      <c r="AC32" s="8"/>
      <c r="AD32" s="8"/>
      <c r="AE32" s="8"/>
      <c r="AF32" s="8"/>
      <c r="AG32" s="8"/>
      <c r="AH32" s="8"/>
      <c r="AI32" s="8"/>
      <c r="AJ32" s="8"/>
      <c r="AK32" s="8"/>
      <c r="AL32" s="23"/>
    </row>
    <row r="33" spans="2:38" ht="11.25" customHeight="1" x14ac:dyDescent="0.45">
      <c r="B33" s="762"/>
      <c r="C33" s="763"/>
      <c r="D33" s="8"/>
      <c r="E33" s="773" t="s">
        <v>32</v>
      </c>
      <c r="F33" s="773"/>
      <c r="G33" s="774"/>
      <c r="H33" s="775"/>
      <c r="I33" s="776"/>
      <c r="J33" s="780" t="s">
        <v>30</v>
      </c>
      <c r="K33" s="774"/>
      <c r="L33" s="775"/>
      <c r="M33" s="776"/>
      <c r="N33" s="780" t="s">
        <v>30</v>
      </c>
      <c r="O33" s="24"/>
      <c r="P33" s="8"/>
      <c r="Q33" s="8"/>
      <c r="R33" s="8"/>
      <c r="S33" s="8"/>
      <c r="T33" s="8"/>
      <c r="U33" s="8"/>
      <c r="V33" s="8"/>
      <c r="W33" s="8"/>
      <c r="X33" s="8"/>
      <c r="Y33" s="8"/>
      <c r="Z33" s="8"/>
      <c r="AA33" s="8"/>
      <c r="AB33" s="8"/>
      <c r="AC33" s="8"/>
      <c r="AD33" s="8"/>
      <c r="AE33" s="8"/>
      <c r="AF33" s="8"/>
      <c r="AG33" s="8"/>
      <c r="AH33" s="8"/>
      <c r="AI33" s="8"/>
      <c r="AJ33" s="8"/>
      <c r="AK33" s="8"/>
      <c r="AL33" s="23"/>
    </row>
    <row r="34" spans="2:38" ht="11.25" customHeight="1" x14ac:dyDescent="0.45">
      <c r="B34" s="762"/>
      <c r="C34" s="763"/>
      <c r="D34" s="8"/>
      <c r="E34" s="773"/>
      <c r="F34" s="773"/>
      <c r="G34" s="777"/>
      <c r="H34" s="778"/>
      <c r="I34" s="779"/>
      <c r="J34" s="781"/>
      <c r="K34" s="777"/>
      <c r="L34" s="778"/>
      <c r="M34" s="779"/>
      <c r="N34" s="781"/>
      <c r="O34" s="24"/>
      <c r="P34" s="8"/>
      <c r="Q34" s="8"/>
      <c r="R34" s="8"/>
      <c r="S34" s="8"/>
      <c r="T34" s="8"/>
      <c r="U34" s="8"/>
      <c r="V34" s="8"/>
      <c r="W34" s="8"/>
      <c r="X34" s="8"/>
      <c r="Y34" s="8"/>
      <c r="Z34" s="8"/>
      <c r="AA34" s="8"/>
      <c r="AB34" s="8"/>
      <c r="AC34" s="8"/>
      <c r="AD34" s="8"/>
      <c r="AE34" s="8"/>
      <c r="AF34" s="8"/>
      <c r="AG34" s="8"/>
      <c r="AH34" s="8"/>
      <c r="AI34" s="8"/>
      <c r="AJ34" s="8"/>
      <c r="AK34" s="8"/>
      <c r="AL34" s="23"/>
    </row>
    <row r="35" spans="2:38" ht="11.25" customHeight="1" x14ac:dyDescent="0.45">
      <c r="B35" s="762"/>
      <c r="C35" s="763"/>
      <c r="D35" s="8"/>
      <c r="E35" s="773" t="s">
        <v>33</v>
      </c>
      <c r="F35" s="773"/>
      <c r="G35" s="774"/>
      <c r="H35" s="775"/>
      <c r="I35" s="776"/>
      <c r="J35" s="780" t="s">
        <v>30</v>
      </c>
      <c r="K35" s="774"/>
      <c r="L35" s="775"/>
      <c r="M35" s="776"/>
      <c r="N35" s="780" t="s">
        <v>30</v>
      </c>
      <c r="O35" s="24"/>
      <c r="P35" s="8"/>
      <c r="Q35" s="8"/>
      <c r="R35" s="8"/>
      <c r="S35" s="8"/>
      <c r="T35" s="8"/>
      <c r="U35" s="8"/>
      <c r="V35" s="8"/>
      <c r="W35" s="8"/>
      <c r="X35" s="8"/>
      <c r="Y35" s="8"/>
      <c r="Z35" s="8"/>
      <c r="AA35" s="8"/>
      <c r="AB35" s="8"/>
      <c r="AC35" s="8"/>
      <c r="AD35" s="8"/>
      <c r="AE35" s="8"/>
      <c r="AF35" s="8"/>
      <c r="AG35" s="8"/>
      <c r="AH35" s="8"/>
      <c r="AI35" s="8"/>
      <c r="AJ35" s="8"/>
      <c r="AK35" s="8"/>
      <c r="AL35" s="23"/>
    </row>
    <row r="36" spans="2:38" ht="11.25" customHeight="1" x14ac:dyDescent="0.45">
      <c r="B36" s="762"/>
      <c r="C36" s="763"/>
      <c r="D36" s="8"/>
      <c r="E36" s="773"/>
      <c r="F36" s="773"/>
      <c r="G36" s="777"/>
      <c r="H36" s="778"/>
      <c r="I36" s="779"/>
      <c r="J36" s="781"/>
      <c r="K36" s="777"/>
      <c r="L36" s="778"/>
      <c r="M36" s="779"/>
      <c r="N36" s="781"/>
      <c r="O36" s="24"/>
      <c r="P36" s="8"/>
      <c r="Q36" s="8"/>
      <c r="R36" s="8"/>
      <c r="S36" s="8"/>
      <c r="T36" s="8"/>
      <c r="U36" s="8"/>
      <c r="V36" s="8"/>
      <c r="W36" s="8"/>
      <c r="X36" s="8"/>
      <c r="Y36" s="8"/>
      <c r="Z36" s="8"/>
      <c r="AA36" s="8"/>
      <c r="AB36" s="8"/>
      <c r="AC36" s="8"/>
      <c r="AD36" s="8"/>
      <c r="AE36" s="8"/>
      <c r="AF36" s="8"/>
      <c r="AG36" s="8"/>
      <c r="AH36" s="8"/>
      <c r="AI36" s="8"/>
      <c r="AJ36" s="8"/>
      <c r="AK36" s="8"/>
      <c r="AL36" s="23"/>
    </row>
    <row r="37" spans="2:38" ht="11.25" customHeight="1" x14ac:dyDescent="0.45">
      <c r="B37" s="762"/>
      <c r="C37" s="763"/>
      <c r="D37" s="8"/>
      <c r="E37" s="773" t="s">
        <v>34</v>
      </c>
      <c r="F37" s="773"/>
      <c r="G37" s="774"/>
      <c r="H37" s="775"/>
      <c r="I37" s="776"/>
      <c r="J37" s="780" t="s">
        <v>30</v>
      </c>
      <c r="K37" s="774"/>
      <c r="L37" s="775"/>
      <c r="M37" s="776"/>
      <c r="N37" s="780" t="s">
        <v>30</v>
      </c>
      <c r="O37" s="24"/>
      <c r="P37" s="8"/>
      <c r="Q37" s="8"/>
      <c r="R37" s="8"/>
      <c r="S37" s="8"/>
      <c r="T37" s="8"/>
      <c r="U37" s="8"/>
      <c r="V37" s="8"/>
      <c r="W37" s="8"/>
      <c r="X37" s="8"/>
      <c r="Y37" s="8"/>
      <c r="Z37" s="8"/>
      <c r="AA37" s="8"/>
      <c r="AB37" s="8"/>
      <c r="AC37" s="8"/>
      <c r="AD37" s="8"/>
      <c r="AE37" s="8"/>
      <c r="AF37" s="8"/>
      <c r="AG37" s="8"/>
      <c r="AH37" s="8"/>
      <c r="AI37" s="8"/>
      <c r="AJ37" s="8"/>
      <c r="AK37" s="8"/>
      <c r="AL37" s="23"/>
    </row>
    <row r="38" spans="2:38" ht="11.25" customHeight="1" x14ac:dyDescent="0.45">
      <c r="B38" s="762"/>
      <c r="C38" s="763"/>
      <c r="D38" s="8"/>
      <c r="E38" s="773"/>
      <c r="F38" s="773"/>
      <c r="G38" s="777"/>
      <c r="H38" s="778"/>
      <c r="I38" s="779"/>
      <c r="J38" s="781"/>
      <c r="K38" s="777"/>
      <c r="L38" s="778"/>
      <c r="M38" s="779"/>
      <c r="N38" s="781"/>
      <c r="O38" s="24"/>
      <c r="P38" s="8"/>
      <c r="Q38" s="8"/>
      <c r="R38" s="8"/>
      <c r="S38" s="8"/>
      <c r="T38" s="8"/>
      <c r="U38" s="8"/>
      <c r="V38" s="8"/>
      <c r="W38" s="8"/>
      <c r="X38" s="8"/>
      <c r="Y38" s="8"/>
      <c r="Z38" s="8"/>
      <c r="AA38" s="8"/>
      <c r="AB38" s="8"/>
      <c r="AC38" s="8"/>
      <c r="AD38" s="8"/>
      <c r="AE38" s="8"/>
      <c r="AF38" s="8"/>
      <c r="AG38" s="8"/>
      <c r="AH38" s="8"/>
      <c r="AI38" s="8"/>
      <c r="AJ38" s="8"/>
      <c r="AK38" s="8"/>
      <c r="AL38" s="23"/>
    </row>
    <row r="39" spans="2:38" ht="11.25" customHeight="1" x14ac:dyDescent="0.45">
      <c r="B39" s="762"/>
      <c r="C39" s="763"/>
      <c r="D39" s="8"/>
      <c r="E39" s="773" t="s">
        <v>35</v>
      </c>
      <c r="F39" s="773"/>
      <c r="G39" s="774"/>
      <c r="H39" s="775"/>
      <c r="I39" s="776"/>
      <c r="J39" s="780" t="s">
        <v>30</v>
      </c>
      <c r="K39" s="774"/>
      <c r="L39" s="775"/>
      <c r="M39" s="776"/>
      <c r="N39" s="780" t="s">
        <v>30</v>
      </c>
      <c r="O39" s="24"/>
      <c r="P39" s="8"/>
      <c r="Q39" s="8"/>
      <c r="R39" s="8"/>
      <c r="S39" s="8"/>
      <c r="T39" s="8"/>
      <c r="U39" s="8"/>
      <c r="V39" s="8"/>
      <c r="W39" s="8"/>
      <c r="X39" s="8"/>
      <c r="Y39" s="8"/>
      <c r="Z39" s="8"/>
      <c r="AA39" s="8"/>
      <c r="AB39" s="8"/>
      <c r="AC39" s="8"/>
      <c r="AD39" s="8"/>
      <c r="AE39" s="8"/>
      <c r="AF39" s="8"/>
      <c r="AG39" s="8"/>
      <c r="AH39" s="8"/>
      <c r="AI39" s="8"/>
      <c r="AJ39" s="8"/>
      <c r="AK39" s="8"/>
      <c r="AL39" s="23"/>
    </row>
    <row r="40" spans="2:38" ht="11.25" customHeight="1" x14ac:dyDescent="0.45">
      <c r="B40" s="762"/>
      <c r="C40" s="763"/>
      <c r="D40" s="8"/>
      <c r="E40" s="773"/>
      <c r="F40" s="773"/>
      <c r="G40" s="777"/>
      <c r="H40" s="778"/>
      <c r="I40" s="779"/>
      <c r="J40" s="781"/>
      <c r="K40" s="777"/>
      <c r="L40" s="778"/>
      <c r="M40" s="779"/>
      <c r="N40" s="781"/>
      <c r="O40" s="24"/>
      <c r="P40" s="8"/>
      <c r="Q40" s="8"/>
      <c r="R40" s="8"/>
      <c r="S40" s="8"/>
      <c r="T40" s="8"/>
      <c r="U40" s="8"/>
      <c r="V40" s="8"/>
      <c r="W40" s="8"/>
      <c r="X40" s="8"/>
      <c r="Y40" s="8"/>
      <c r="Z40" s="8"/>
      <c r="AA40" s="8"/>
      <c r="AB40" s="8"/>
      <c r="AC40" s="8"/>
      <c r="AD40" s="8"/>
      <c r="AE40" s="8"/>
      <c r="AF40" s="8"/>
      <c r="AG40" s="8"/>
      <c r="AH40" s="8"/>
      <c r="AI40" s="8"/>
      <c r="AJ40" s="8"/>
      <c r="AK40" s="8"/>
      <c r="AL40" s="23"/>
    </row>
    <row r="41" spans="2:38" ht="11.25" customHeight="1" x14ac:dyDescent="0.45">
      <c r="B41" s="762"/>
      <c r="C41" s="763"/>
      <c r="D41" s="8"/>
      <c r="E41" s="773" t="s">
        <v>36</v>
      </c>
      <c r="F41" s="773"/>
      <c r="G41" s="774"/>
      <c r="H41" s="775"/>
      <c r="I41" s="776"/>
      <c r="J41" s="780" t="s">
        <v>30</v>
      </c>
      <c r="K41" s="774"/>
      <c r="L41" s="775"/>
      <c r="M41" s="776"/>
      <c r="N41" s="780" t="s">
        <v>30</v>
      </c>
      <c r="O41" s="24"/>
      <c r="P41" s="8"/>
      <c r="Q41" s="8"/>
      <c r="R41" s="8"/>
      <c r="S41" s="8"/>
      <c r="T41" s="8"/>
      <c r="U41" s="8"/>
      <c r="V41" s="8"/>
      <c r="W41" s="8"/>
      <c r="X41" s="8"/>
      <c r="Y41" s="8"/>
      <c r="Z41" s="8"/>
      <c r="AA41" s="8"/>
      <c r="AB41" s="8"/>
      <c r="AC41" s="8"/>
      <c r="AD41" s="8"/>
      <c r="AE41" s="8"/>
      <c r="AF41" s="8"/>
      <c r="AG41" s="8"/>
      <c r="AH41" s="8"/>
      <c r="AI41" s="8"/>
      <c r="AJ41" s="8"/>
      <c r="AK41" s="8"/>
      <c r="AL41" s="23"/>
    </row>
    <row r="42" spans="2:38" ht="11.25" customHeight="1" x14ac:dyDescent="0.45">
      <c r="B42" s="762"/>
      <c r="C42" s="763"/>
      <c r="D42" s="8"/>
      <c r="E42" s="773"/>
      <c r="F42" s="773"/>
      <c r="G42" s="777"/>
      <c r="H42" s="778"/>
      <c r="I42" s="779"/>
      <c r="J42" s="781"/>
      <c r="K42" s="777"/>
      <c r="L42" s="778"/>
      <c r="M42" s="779"/>
      <c r="N42" s="781"/>
      <c r="O42" s="24"/>
      <c r="P42" s="8"/>
      <c r="Q42" s="8"/>
      <c r="R42" s="8"/>
      <c r="S42" s="8"/>
      <c r="T42" s="8"/>
      <c r="U42" s="8"/>
      <c r="V42" s="8"/>
      <c r="W42" s="8"/>
      <c r="X42" s="8"/>
      <c r="Y42" s="8"/>
      <c r="Z42" s="8"/>
      <c r="AA42" s="8"/>
      <c r="AB42" s="8"/>
      <c r="AC42" s="8"/>
      <c r="AD42" s="8"/>
      <c r="AE42" s="8"/>
      <c r="AF42" s="8"/>
      <c r="AG42" s="8"/>
      <c r="AH42" s="8"/>
      <c r="AI42" s="8"/>
      <c r="AJ42" s="8"/>
      <c r="AK42" s="8"/>
      <c r="AL42" s="23"/>
    </row>
    <row r="43" spans="2:38" ht="11.25" customHeight="1" x14ac:dyDescent="0.45">
      <c r="B43" s="762"/>
      <c r="C43" s="763"/>
      <c r="D43" s="8"/>
      <c r="E43" s="773" t="s">
        <v>37</v>
      </c>
      <c r="F43" s="773"/>
      <c r="G43" s="774"/>
      <c r="H43" s="775"/>
      <c r="I43" s="776"/>
      <c r="J43" s="780" t="s">
        <v>30</v>
      </c>
      <c r="K43" s="774"/>
      <c r="L43" s="775"/>
      <c r="M43" s="776"/>
      <c r="N43" s="780" t="s">
        <v>30</v>
      </c>
      <c r="O43" s="24"/>
      <c r="P43" s="8"/>
      <c r="Q43" s="8"/>
      <c r="R43" s="8"/>
      <c r="S43" s="8"/>
      <c r="T43" s="8"/>
      <c r="U43" s="8"/>
      <c r="V43" s="8"/>
      <c r="W43" s="8"/>
      <c r="X43" s="8"/>
      <c r="Y43" s="8"/>
      <c r="Z43" s="8"/>
      <c r="AA43" s="8"/>
      <c r="AB43" s="8"/>
      <c r="AC43" s="8"/>
      <c r="AD43" s="8"/>
      <c r="AE43" s="8"/>
      <c r="AF43" s="8"/>
      <c r="AG43" s="8"/>
      <c r="AH43" s="8"/>
      <c r="AI43" s="8"/>
      <c r="AJ43" s="8"/>
      <c r="AK43" s="8"/>
      <c r="AL43" s="23"/>
    </row>
    <row r="44" spans="2:38" ht="11.25" customHeight="1" x14ac:dyDescent="0.45">
      <c r="B44" s="762"/>
      <c r="C44" s="763"/>
      <c r="D44" s="8"/>
      <c r="E44" s="773"/>
      <c r="F44" s="773"/>
      <c r="G44" s="777"/>
      <c r="H44" s="778"/>
      <c r="I44" s="779"/>
      <c r="J44" s="781"/>
      <c r="K44" s="777"/>
      <c r="L44" s="778"/>
      <c r="M44" s="779"/>
      <c r="N44" s="781"/>
      <c r="O44" s="24"/>
      <c r="P44" s="8"/>
      <c r="Q44" s="8"/>
      <c r="R44" s="8"/>
      <c r="S44" s="8"/>
      <c r="T44" s="8"/>
      <c r="U44" s="8"/>
      <c r="V44" s="8"/>
      <c r="W44" s="8"/>
      <c r="X44" s="8"/>
      <c r="Y44" s="8"/>
      <c r="Z44" s="8"/>
      <c r="AA44" s="8"/>
      <c r="AB44" s="8"/>
      <c r="AC44" s="8"/>
      <c r="AD44" s="8"/>
      <c r="AE44" s="8"/>
      <c r="AF44" s="8"/>
      <c r="AG44" s="8"/>
      <c r="AH44" s="8"/>
      <c r="AI44" s="8"/>
      <c r="AJ44" s="8"/>
      <c r="AK44" s="8"/>
      <c r="AL44" s="23"/>
    </row>
    <row r="45" spans="2:38" ht="11.25" customHeight="1" x14ac:dyDescent="0.45">
      <c r="B45" s="762"/>
      <c r="C45" s="763"/>
      <c r="D45" s="8"/>
      <c r="E45" s="773" t="s">
        <v>38</v>
      </c>
      <c r="F45" s="773"/>
      <c r="G45" s="774"/>
      <c r="H45" s="775"/>
      <c r="I45" s="776"/>
      <c r="J45" s="780" t="s">
        <v>30</v>
      </c>
      <c r="K45" s="774"/>
      <c r="L45" s="775"/>
      <c r="M45" s="776"/>
      <c r="N45" s="780" t="s">
        <v>30</v>
      </c>
      <c r="O45" s="24"/>
      <c r="P45" s="8"/>
      <c r="Q45" s="8"/>
      <c r="R45" s="8"/>
      <c r="S45" s="8"/>
      <c r="T45" s="8"/>
      <c r="U45" s="8"/>
      <c r="V45" s="8"/>
      <c r="W45" s="8"/>
      <c r="X45" s="8"/>
      <c r="Y45" s="8"/>
      <c r="Z45" s="8"/>
      <c r="AA45" s="8"/>
      <c r="AB45" s="8"/>
      <c r="AC45" s="8"/>
      <c r="AD45" s="8"/>
      <c r="AE45" s="8"/>
      <c r="AF45" s="8"/>
      <c r="AG45" s="8"/>
      <c r="AH45" s="8"/>
      <c r="AI45" s="8"/>
      <c r="AJ45" s="8"/>
      <c r="AK45" s="8"/>
      <c r="AL45" s="23"/>
    </row>
    <row r="46" spans="2:38" ht="11.25" customHeight="1" x14ac:dyDescent="0.45">
      <c r="B46" s="762"/>
      <c r="C46" s="763"/>
      <c r="D46" s="8"/>
      <c r="E46" s="773"/>
      <c r="F46" s="773"/>
      <c r="G46" s="777"/>
      <c r="H46" s="778"/>
      <c r="I46" s="779"/>
      <c r="J46" s="781"/>
      <c r="K46" s="777"/>
      <c r="L46" s="778"/>
      <c r="M46" s="779"/>
      <c r="N46" s="781"/>
      <c r="O46" s="24"/>
      <c r="P46" s="8"/>
      <c r="Q46" s="8"/>
      <c r="R46" s="8"/>
      <c r="S46" s="8"/>
      <c r="T46" s="8"/>
      <c r="U46" s="8"/>
      <c r="V46" s="8"/>
      <c r="W46" s="8"/>
      <c r="X46" s="8"/>
      <c r="Y46" s="8"/>
      <c r="Z46" s="8"/>
      <c r="AA46" s="8"/>
      <c r="AB46" s="8"/>
      <c r="AC46" s="8"/>
      <c r="AD46" s="8"/>
      <c r="AE46" s="8"/>
      <c r="AF46" s="8"/>
      <c r="AG46" s="8"/>
      <c r="AH46" s="8"/>
      <c r="AI46" s="8"/>
      <c r="AJ46" s="8"/>
      <c r="AK46" s="8"/>
      <c r="AL46" s="23"/>
    </row>
    <row r="47" spans="2:38" ht="11.25" customHeight="1" x14ac:dyDescent="0.45">
      <c r="B47" s="762"/>
      <c r="C47" s="763"/>
      <c r="D47" s="8"/>
      <c r="E47" s="773" t="s">
        <v>39</v>
      </c>
      <c r="F47" s="773"/>
      <c r="G47" s="774"/>
      <c r="H47" s="775"/>
      <c r="I47" s="776"/>
      <c r="J47" s="780" t="s">
        <v>30</v>
      </c>
      <c r="K47" s="774"/>
      <c r="L47" s="775"/>
      <c r="M47" s="776"/>
      <c r="N47" s="780" t="s">
        <v>30</v>
      </c>
      <c r="O47" s="24"/>
      <c r="P47" s="8"/>
      <c r="Q47" s="8"/>
      <c r="R47" s="8"/>
      <c r="S47" s="782"/>
      <c r="T47" s="782"/>
      <c r="U47" s="774" t="s">
        <v>40</v>
      </c>
      <c r="V47" s="775"/>
      <c r="W47" s="775"/>
      <c r="X47" s="775"/>
      <c r="Y47" s="775"/>
      <c r="Z47" s="776"/>
      <c r="AA47" s="8"/>
      <c r="AB47" s="8"/>
      <c r="AC47" s="8"/>
      <c r="AD47" s="8"/>
      <c r="AE47" s="8"/>
      <c r="AF47" s="8"/>
      <c r="AG47" s="8"/>
      <c r="AH47" s="8"/>
      <c r="AI47" s="8"/>
      <c r="AJ47" s="8"/>
      <c r="AK47" s="8"/>
      <c r="AL47" s="23"/>
    </row>
    <row r="48" spans="2:38" ht="11.25" customHeight="1" x14ac:dyDescent="0.45">
      <c r="B48" s="762"/>
      <c r="C48" s="763"/>
      <c r="D48" s="8"/>
      <c r="E48" s="773"/>
      <c r="F48" s="773"/>
      <c r="G48" s="777"/>
      <c r="H48" s="778"/>
      <c r="I48" s="779"/>
      <c r="J48" s="781"/>
      <c r="K48" s="777"/>
      <c r="L48" s="778"/>
      <c r="M48" s="779"/>
      <c r="N48" s="781"/>
      <c r="O48" s="24"/>
      <c r="P48" s="8"/>
      <c r="Q48" s="8"/>
      <c r="R48" s="8"/>
      <c r="S48" s="782"/>
      <c r="T48" s="782"/>
      <c r="U48" s="777"/>
      <c r="V48" s="778"/>
      <c r="W48" s="778"/>
      <c r="X48" s="778"/>
      <c r="Y48" s="778"/>
      <c r="Z48" s="779"/>
      <c r="AA48" s="8"/>
      <c r="AB48" s="8"/>
      <c r="AC48" s="8"/>
      <c r="AD48" s="8"/>
      <c r="AE48" s="8"/>
      <c r="AF48" s="8"/>
      <c r="AG48" s="8"/>
      <c r="AH48" s="8"/>
      <c r="AI48" s="8"/>
      <c r="AJ48" s="8"/>
      <c r="AK48" s="8"/>
      <c r="AL48" s="23"/>
    </row>
    <row r="49" spans="2:38" ht="11.25" customHeight="1" x14ac:dyDescent="0.45">
      <c r="B49" s="762"/>
      <c r="C49" s="763"/>
      <c r="D49" s="8"/>
      <c r="E49" s="773" t="s">
        <v>41</v>
      </c>
      <c r="F49" s="773"/>
      <c r="G49" s="774"/>
      <c r="H49" s="775"/>
      <c r="I49" s="776"/>
      <c r="J49" s="780" t="s">
        <v>30</v>
      </c>
      <c r="K49" s="774"/>
      <c r="L49" s="775"/>
      <c r="M49" s="776"/>
      <c r="N49" s="780" t="s">
        <v>30</v>
      </c>
      <c r="O49" s="24"/>
      <c r="P49" s="8"/>
      <c r="Q49" s="8"/>
      <c r="R49" s="8"/>
      <c r="S49" s="767" t="s">
        <v>26</v>
      </c>
      <c r="T49" s="768"/>
      <c r="U49" s="768"/>
      <c r="V49" s="769"/>
      <c r="W49" s="767" t="s">
        <v>27</v>
      </c>
      <c r="X49" s="768"/>
      <c r="Y49" s="768"/>
      <c r="Z49" s="769"/>
      <c r="AA49" s="8"/>
      <c r="AB49" s="8"/>
      <c r="AC49" s="8"/>
      <c r="AD49" s="8"/>
      <c r="AE49" s="8"/>
      <c r="AF49" s="8"/>
      <c r="AG49" s="8"/>
      <c r="AH49" s="8"/>
      <c r="AI49" s="8"/>
      <c r="AJ49" s="8"/>
      <c r="AK49" s="8"/>
      <c r="AL49" s="23"/>
    </row>
    <row r="50" spans="2:38" ht="11.25" customHeight="1" thickBot="1" x14ac:dyDescent="0.5">
      <c r="B50" s="762"/>
      <c r="C50" s="763"/>
      <c r="D50" s="8"/>
      <c r="E50" s="773"/>
      <c r="F50" s="773"/>
      <c r="G50" s="777"/>
      <c r="H50" s="778"/>
      <c r="I50" s="779"/>
      <c r="J50" s="781"/>
      <c r="K50" s="777"/>
      <c r="L50" s="778"/>
      <c r="M50" s="779"/>
      <c r="N50" s="781"/>
      <c r="O50" s="24"/>
      <c r="P50" s="8"/>
      <c r="Q50" s="8"/>
      <c r="R50" s="8"/>
      <c r="S50" s="770" t="s">
        <v>28</v>
      </c>
      <c r="T50" s="771"/>
      <c r="U50" s="771"/>
      <c r="V50" s="772"/>
      <c r="W50" s="770" t="s">
        <v>28</v>
      </c>
      <c r="X50" s="771"/>
      <c r="Y50" s="771"/>
      <c r="Z50" s="772"/>
      <c r="AA50" s="8"/>
      <c r="AB50" s="8"/>
      <c r="AC50" s="8"/>
      <c r="AD50" s="8"/>
      <c r="AE50" s="8"/>
      <c r="AF50" s="8"/>
      <c r="AG50" s="8"/>
      <c r="AH50" s="8"/>
      <c r="AI50" s="8"/>
      <c r="AJ50" s="8"/>
      <c r="AK50" s="8"/>
      <c r="AL50" s="23"/>
    </row>
    <row r="51" spans="2:38" ht="11.25" customHeight="1" x14ac:dyDescent="0.45">
      <c r="B51" s="762"/>
      <c r="C51" s="763"/>
      <c r="D51" s="8"/>
      <c r="E51" s="773" t="s">
        <v>42</v>
      </c>
      <c r="F51" s="773"/>
      <c r="G51" s="774"/>
      <c r="H51" s="775"/>
      <c r="I51" s="776"/>
      <c r="J51" s="780" t="s">
        <v>30</v>
      </c>
      <c r="K51" s="774"/>
      <c r="L51" s="775"/>
      <c r="M51" s="776"/>
      <c r="N51" s="780" t="s">
        <v>30</v>
      </c>
      <c r="O51" s="24"/>
      <c r="P51" s="8"/>
      <c r="Q51" s="8"/>
      <c r="R51" s="8"/>
      <c r="S51" s="774"/>
      <c r="T51" s="775"/>
      <c r="U51" s="776"/>
      <c r="V51" s="780" t="s">
        <v>30</v>
      </c>
      <c r="W51" s="774"/>
      <c r="X51" s="775"/>
      <c r="Y51" s="776"/>
      <c r="Z51" s="780" t="s">
        <v>30</v>
      </c>
      <c r="AA51" s="8"/>
      <c r="AB51" s="8"/>
      <c r="AC51" s="8"/>
      <c r="AD51" s="8"/>
      <c r="AE51" s="788" t="s">
        <v>43</v>
      </c>
      <c r="AF51" s="789"/>
      <c r="AG51" s="789"/>
      <c r="AH51" s="789"/>
      <c r="AI51" s="789"/>
      <c r="AJ51" s="789"/>
      <c r="AK51" s="790"/>
      <c r="AL51" s="23"/>
    </row>
    <row r="52" spans="2:38" ht="11.25" customHeight="1" thickBot="1" x14ac:dyDescent="0.5">
      <c r="B52" s="762"/>
      <c r="C52" s="763"/>
      <c r="D52" s="8"/>
      <c r="E52" s="809"/>
      <c r="F52" s="809"/>
      <c r="G52" s="777"/>
      <c r="H52" s="778"/>
      <c r="I52" s="779"/>
      <c r="J52" s="781"/>
      <c r="K52" s="777"/>
      <c r="L52" s="778"/>
      <c r="M52" s="779"/>
      <c r="N52" s="781"/>
      <c r="O52" s="24"/>
      <c r="P52" s="8"/>
      <c r="Q52" s="8"/>
      <c r="R52" s="8"/>
      <c r="S52" s="777"/>
      <c r="T52" s="778"/>
      <c r="U52" s="779"/>
      <c r="V52" s="781"/>
      <c r="W52" s="777"/>
      <c r="X52" s="778"/>
      <c r="Y52" s="779"/>
      <c r="Z52" s="781"/>
      <c r="AA52" s="8"/>
      <c r="AB52" s="8"/>
      <c r="AC52" s="8"/>
      <c r="AD52" s="8"/>
      <c r="AE52" s="791"/>
      <c r="AF52" s="783"/>
      <c r="AG52" s="783"/>
      <c r="AH52" s="783"/>
      <c r="AI52" s="783"/>
      <c r="AJ52" s="783"/>
      <c r="AK52" s="784"/>
      <c r="AL52" s="23"/>
    </row>
    <row r="53" spans="2:38" ht="11.25" customHeight="1" x14ac:dyDescent="0.45">
      <c r="B53" s="762"/>
      <c r="C53" s="763"/>
      <c r="D53" s="8"/>
      <c r="E53" s="792" t="s">
        <v>44</v>
      </c>
      <c r="F53" s="793"/>
      <c r="G53" s="789"/>
      <c r="H53" s="789"/>
      <c r="I53" s="789"/>
      <c r="J53" s="789"/>
      <c r="K53" s="789"/>
      <c r="L53" s="789"/>
      <c r="M53" s="789"/>
      <c r="N53" s="796" t="s">
        <v>30</v>
      </c>
      <c r="O53" s="25"/>
      <c r="P53" s="798" t="s">
        <v>45</v>
      </c>
      <c r="Q53" s="798"/>
      <c r="R53" s="25"/>
      <c r="S53" s="792" t="s">
        <v>44</v>
      </c>
      <c r="T53" s="793"/>
      <c r="U53" s="799"/>
      <c r="V53" s="800"/>
      <c r="W53" s="800"/>
      <c r="X53" s="800"/>
      <c r="Y53" s="801"/>
      <c r="Z53" s="796" t="s">
        <v>30</v>
      </c>
      <c r="AA53" s="8"/>
      <c r="AB53" s="798" t="s">
        <v>46</v>
      </c>
      <c r="AC53" s="798"/>
      <c r="AD53" s="8"/>
      <c r="AE53" s="805"/>
      <c r="AF53" s="806"/>
      <c r="AG53" s="806"/>
      <c r="AH53" s="806"/>
      <c r="AI53" s="806"/>
      <c r="AJ53" s="783" t="s">
        <v>47</v>
      </c>
      <c r="AK53" s="784"/>
      <c r="AL53" s="23"/>
    </row>
    <row r="54" spans="2:38" ht="11.25" customHeight="1" thickBot="1" x14ac:dyDescent="0.5">
      <c r="B54" s="762"/>
      <c r="C54" s="763"/>
      <c r="D54" s="8"/>
      <c r="E54" s="794"/>
      <c r="F54" s="795"/>
      <c r="G54" s="785"/>
      <c r="H54" s="785"/>
      <c r="I54" s="785"/>
      <c r="J54" s="785"/>
      <c r="K54" s="785"/>
      <c r="L54" s="785"/>
      <c r="M54" s="785"/>
      <c r="N54" s="797"/>
      <c r="O54" s="25"/>
      <c r="P54" s="798"/>
      <c r="Q54" s="798"/>
      <c r="R54" s="25"/>
      <c r="S54" s="794"/>
      <c r="T54" s="795"/>
      <c r="U54" s="802"/>
      <c r="V54" s="803"/>
      <c r="W54" s="803"/>
      <c r="X54" s="803"/>
      <c r="Y54" s="804"/>
      <c r="Z54" s="797"/>
      <c r="AA54" s="8"/>
      <c r="AB54" s="798"/>
      <c r="AC54" s="798"/>
      <c r="AD54" s="8"/>
      <c r="AE54" s="807"/>
      <c r="AF54" s="808"/>
      <c r="AG54" s="808"/>
      <c r="AH54" s="808"/>
      <c r="AI54" s="808"/>
      <c r="AJ54" s="785"/>
      <c r="AK54" s="786"/>
      <c r="AL54" s="23"/>
    </row>
    <row r="55" spans="2:38" x14ac:dyDescent="0.45">
      <c r="B55" s="764"/>
      <c r="C55" s="765"/>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26"/>
    </row>
    <row r="56" spans="2:38" ht="163.5" customHeight="1" x14ac:dyDescent="0.45">
      <c r="B56" s="787" t="s">
        <v>48</v>
      </c>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row>
    <row r="57" spans="2:38" x14ac:dyDescent="0.45">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row>
    <row r="58" spans="2:38" x14ac:dyDescent="0.45">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row>
    <row r="59" spans="2:38" x14ac:dyDescent="0.45">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19"/>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8" x14ac:dyDescent="0.45"/>
  <cols>
    <col min="1" max="1" width="1.5" style="2" customWidth="1"/>
    <col min="2" max="2" width="3.19921875" style="2" customWidth="1"/>
    <col min="3" max="4" width="8.19921875" style="2" customWidth="1"/>
    <col min="5" max="7" width="7.69921875" style="2" customWidth="1"/>
    <col min="8" max="8" width="6.69921875" style="2" customWidth="1"/>
    <col min="9" max="10" width="9.19921875" style="2" customWidth="1"/>
    <col min="11" max="11" width="15.69921875" style="2" customWidth="1"/>
    <col min="12" max="256" width="8.796875" style="2"/>
    <col min="257" max="257" width="1.5" style="2" customWidth="1"/>
    <col min="258" max="258" width="3.19921875" style="2" customWidth="1"/>
    <col min="259" max="260" width="8.19921875" style="2" customWidth="1"/>
    <col min="261" max="263" width="7.69921875" style="2" customWidth="1"/>
    <col min="264" max="264" width="6.69921875" style="2" customWidth="1"/>
    <col min="265" max="266" width="9.19921875" style="2" customWidth="1"/>
    <col min="267" max="267" width="15.69921875" style="2" customWidth="1"/>
    <col min="268" max="512" width="8.796875" style="2"/>
    <col min="513" max="513" width="1.5" style="2" customWidth="1"/>
    <col min="514" max="514" width="3.19921875" style="2" customWidth="1"/>
    <col min="515" max="516" width="8.19921875" style="2" customWidth="1"/>
    <col min="517" max="519" width="7.69921875" style="2" customWidth="1"/>
    <col min="520" max="520" width="6.69921875" style="2" customWidth="1"/>
    <col min="521" max="522" width="9.19921875" style="2" customWidth="1"/>
    <col min="523" max="523" width="15.69921875" style="2" customWidth="1"/>
    <col min="524" max="768" width="8.796875" style="2"/>
    <col min="769" max="769" width="1.5" style="2" customWidth="1"/>
    <col min="770" max="770" width="3.19921875" style="2" customWidth="1"/>
    <col min="771" max="772" width="8.19921875" style="2" customWidth="1"/>
    <col min="773" max="775" width="7.69921875" style="2" customWidth="1"/>
    <col min="776" max="776" width="6.69921875" style="2" customWidth="1"/>
    <col min="777" max="778" width="9.19921875" style="2" customWidth="1"/>
    <col min="779" max="779" width="15.69921875" style="2" customWidth="1"/>
    <col min="780" max="1024" width="8.796875" style="2"/>
    <col min="1025" max="1025" width="1.5" style="2" customWidth="1"/>
    <col min="1026" max="1026" width="3.19921875" style="2" customWidth="1"/>
    <col min="1027" max="1028" width="8.19921875" style="2" customWidth="1"/>
    <col min="1029" max="1031" width="7.69921875" style="2" customWidth="1"/>
    <col min="1032" max="1032" width="6.69921875" style="2" customWidth="1"/>
    <col min="1033" max="1034" width="9.19921875" style="2" customWidth="1"/>
    <col min="1035" max="1035" width="15.69921875" style="2" customWidth="1"/>
    <col min="1036" max="1280" width="8.796875" style="2"/>
    <col min="1281" max="1281" width="1.5" style="2" customWidth="1"/>
    <col min="1282" max="1282" width="3.19921875" style="2" customWidth="1"/>
    <col min="1283" max="1284" width="8.19921875" style="2" customWidth="1"/>
    <col min="1285" max="1287" width="7.69921875" style="2" customWidth="1"/>
    <col min="1288" max="1288" width="6.69921875" style="2" customWidth="1"/>
    <col min="1289" max="1290" width="9.19921875" style="2" customWidth="1"/>
    <col min="1291" max="1291" width="15.69921875" style="2" customWidth="1"/>
    <col min="1292" max="1536" width="8.796875" style="2"/>
    <col min="1537" max="1537" width="1.5" style="2" customWidth="1"/>
    <col min="1538" max="1538" width="3.19921875" style="2" customWidth="1"/>
    <col min="1539" max="1540" width="8.19921875" style="2" customWidth="1"/>
    <col min="1541" max="1543" width="7.69921875" style="2" customWidth="1"/>
    <col min="1544" max="1544" width="6.69921875" style="2" customWidth="1"/>
    <col min="1545" max="1546" width="9.19921875" style="2" customWidth="1"/>
    <col min="1547" max="1547" width="15.69921875" style="2" customWidth="1"/>
    <col min="1548" max="1792" width="8.796875" style="2"/>
    <col min="1793" max="1793" width="1.5" style="2" customWidth="1"/>
    <col min="1794" max="1794" width="3.19921875" style="2" customWidth="1"/>
    <col min="1795" max="1796" width="8.19921875" style="2" customWidth="1"/>
    <col min="1797" max="1799" width="7.69921875" style="2" customWidth="1"/>
    <col min="1800" max="1800" width="6.69921875" style="2" customWidth="1"/>
    <col min="1801" max="1802" width="9.19921875" style="2" customWidth="1"/>
    <col min="1803" max="1803" width="15.69921875" style="2" customWidth="1"/>
    <col min="1804" max="2048" width="8.796875" style="2"/>
    <col min="2049" max="2049" width="1.5" style="2" customWidth="1"/>
    <col min="2050" max="2050" width="3.19921875" style="2" customWidth="1"/>
    <col min="2051" max="2052" width="8.19921875" style="2" customWidth="1"/>
    <col min="2053" max="2055" width="7.69921875" style="2" customWidth="1"/>
    <col min="2056" max="2056" width="6.69921875" style="2" customWidth="1"/>
    <col min="2057" max="2058" width="9.19921875" style="2" customWidth="1"/>
    <col min="2059" max="2059" width="15.69921875" style="2" customWidth="1"/>
    <col min="2060" max="2304" width="8.796875" style="2"/>
    <col min="2305" max="2305" width="1.5" style="2" customWidth="1"/>
    <col min="2306" max="2306" width="3.19921875" style="2" customWidth="1"/>
    <col min="2307" max="2308" width="8.19921875" style="2" customWidth="1"/>
    <col min="2309" max="2311" width="7.69921875" style="2" customWidth="1"/>
    <col min="2312" max="2312" width="6.69921875" style="2" customWidth="1"/>
    <col min="2313" max="2314" width="9.19921875" style="2" customWidth="1"/>
    <col min="2315" max="2315" width="15.69921875" style="2" customWidth="1"/>
    <col min="2316" max="2560" width="8.796875" style="2"/>
    <col min="2561" max="2561" width="1.5" style="2" customWidth="1"/>
    <col min="2562" max="2562" width="3.19921875" style="2" customWidth="1"/>
    <col min="2563" max="2564" width="8.19921875" style="2" customWidth="1"/>
    <col min="2565" max="2567" width="7.69921875" style="2" customWidth="1"/>
    <col min="2568" max="2568" width="6.69921875" style="2" customWidth="1"/>
    <col min="2569" max="2570" width="9.19921875" style="2" customWidth="1"/>
    <col min="2571" max="2571" width="15.69921875" style="2" customWidth="1"/>
    <col min="2572" max="2816" width="8.796875" style="2"/>
    <col min="2817" max="2817" width="1.5" style="2" customWidth="1"/>
    <col min="2818" max="2818" width="3.19921875" style="2" customWidth="1"/>
    <col min="2819" max="2820" width="8.19921875" style="2" customWidth="1"/>
    <col min="2821" max="2823" width="7.69921875" style="2" customWidth="1"/>
    <col min="2824" max="2824" width="6.69921875" style="2" customWidth="1"/>
    <col min="2825" max="2826" width="9.19921875" style="2" customWidth="1"/>
    <col min="2827" max="2827" width="15.69921875" style="2" customWidth="1"/>
    <col min="2828" max="3072" width="8.796875" style="2"/>
    <col min="3073" max="3073" width="1.5" style="2" customWidth="1"/>
    <col min="3074" max="3074" width="3.19921875" style="2" customWidth="1"/>
    <col min="3075" max="3076" width="8.19921875" style="2" customWidth="1"/>
    <col min="3077" max="3079" width="7.69921875" style="2" customWidth="1"/>
    <col min="3080" max="3080" width="6.69921875" style="2" customWidth="1"/>
    <col min="3081" max="3082" width="9.19921875" style="2" customWidth="1"/>
    <col min="3083" max="3083" width="15.69921875" style="2" customWidth="1"/>
    <col min="3084" max="3328" width="8.796875" style="2"/>
    <col min="3329" max="3329" width="1.5" style="2" customWidth="1"/>
    <col min="3330" max="3330" width="3.19921875" style="2" customWidth="1"/>
    <col min="3331" max="3332" width="8.19921875" style="2" customWidth="1"/>
    <col min="3333" max="3335" width="7.69921875" style="2" customWidth="1"/>
    <col min="3336" max="3336" width="6.69921875" style="2" customWidth="1"/>
    <col min="3337" max="3338" width="9.19921875" style="2" customWidth="1"/>
    <col min="3339" max="3339" width="15.69921875" style="2" customWidth="1"/>
    <col min="3340" max="3584" width="8.796875" style="2"/>
    <col min="3585" max="3585" width="1.5" style="2" customWidth="1"/>
    <col min="3586" max="3586" width="3.19921875" style="2" customWidth="1"/>
    <col min="3587" max="3588" width="8.19921875" style="2" customWidth="1"/>
    <col min="3589" max="3591" width="7.69921875" style="2" customWidth="1"/>
    <col min="3592" max="3592" width="6.69921875" style="2" customWidth="1"/>
    <col min="3593" max="3594" width="9.19921875" style="2" customWidth="1"/>
    <col min="3595" max="3595" width="15.69921875" style="2" customWidth="1"/>
    <col min="3596" max="3840" width="8.796875" style="2"/>
    <col min="3841" max="3841" width="1.5" style="2" customWidth="1"/>
    <col min="3842" max="3842" width="3.19921875" style="2" customWidth="1"/>
    <col min="3843" max="3844" width="8.19921875" style="2" customWidth="1"/>
    <col min="3845" max="3847" width="7.69921875" style="2" customWidth="1"/>
    <col min="3848" max="3848" width="6.69921875" style="2" customWidth="1"/>
    <col min="3849" max="3850" width="9.19921875" style="2" customWidth="1"/>
    <col min="3851" max="3851" width="15.69921875" style="2" customWidth="1"/>
    <col min="3852" max="4096" width="8.796875" style="2"/>
    <col min="4097" max="4097" width="1.5" style="2" customWidth="1"/>
    <col min="4098" max="4098" width="3.19921875" style="2" customWidth="1"/>
    <col min="4099" max="4100" width="8.19921875" style="2" customWidth="1"/>
    <col min="4101" max="4103" width="7.69921875" style="2" customWidth="1"/>
    <col min="4104" max="4104" width="6.69921875" style="2" customWidth="1"/>
    <col min="4105" max="4106" width="9.19921875" style="2" customWidth="1"/>
    <col min="4107" max="4107" width="15.69921875" style="2" customWidth="1"/>
    <col min="4108" max="4352" width="8.796875" style="2"/>
    <col min="4353" max="4353" width="1.5" style="2" customWidth="1"/>
    <col min="4354" max="4354" width="3.19921875" style="2" customWidth="1"/>
    <col min="4355" max="4356" width="8.19921875" style="2" customWidth="1"/>
    <col min="4357" max="4359" width="7.69921875" style="2" customWidth="1"/>
    <col min="4360" max="4360" width="6.69921875" style="2" customWidth="1"/>
    <col min="4361" max="4362" width="9.19921875" style="2" customWidth="1"/>
    <col min="4363" max="4363" width="15.69921875" style="2" customWidth="1"/>
    <col min="4364" max="4608" width="8.796875" style="2"/>
    <col min="4609" max="4609" width="1.5" style="2" customWidth="1"/>
    <col min="4610" max="4610" width="3.19921875" style="2" customWidth="1"/>
    <col min="4611" max="4612" width="8.19921875" style="2" customWidth="1"/>
    <col min="4613" max="4615" width="7.69921875" style="2" customWidth="1"/>
    <col min="4616" max="4616" width="6.69921875" style="2" customWidth="1"/>
    <col min="4617" max="4618" width="9.19921875" style="2" customWidth="1"/>
    <col min="4619" max="4619" width="15.69921875" style="2" customWidth="1"/>
    <col min="4620" max="4864" width="8.796875" style="2"/>
    <col min="4865" max="4865" width="1.5" style="2" customWidth="1"/>
    <col min="4866" max="4866" width="3.19921875" style="2" customWidth="1"/>
    <col min="4867" max="4868" width="8.19921875" style="2" customWidth="1"/>
    <col min="4869" max="4871" width="7.69921875" style="2" customWidth="1"/>
    <col min="4872" max="4872" width="6.69921875" style="2" customWidth="1"/>
    <col min="4873" max="4874" width="9.19921875" style="2" customWidth="1"/>
    <col min="4875" max="4875" width="15.69921875" style="2" customWidth="1"/>
    <col min="4876" max="5120" width="8.796875" style="2"/>
    <col min="5121" max="5121" width="1.5" style="2" customWidth="1"/>
    <col min="5122" max="5122" width="3.19921875" style="2" customWidth="1"/>
    <col min="5123" max="5124" width="8.19921875" style="2" customWidth="1"/>
    <col min="5125" max="5127" width="7.69921875" style="2" customWidth="1"/>
    <col min="5128" max="5128" width="6.69921875" style="2" customWidth="1"/>
    <col min="5129" max="5130" width="9.19921875" style="2" customWidth="1"/>
    <col min="5131" max="5131" width="15.69921875" style="2" customWidth="1"/>
    <col min="5132" max="5376" width="8.796875" style="2"/>
    <col min="5377" max="5377" width="1.5" style="2" customWidth="1"/>
    <col min="5378" max="5378" width="3.19921875" style="2" customWidth="1"/>
    <col min="5379" max="5380" width="8.19921875" style="2" customWidth="1"/>
    <col min="5381" max="5383" width="7.69921875" style="2" customWidth="1"/>
    <col min="5384" max="5384" width="6.69921875" style="2" customWidth="1"/>
    <col min="5385" max="5386" width="9.19921875" style="2" customWidth="1"/>
    <col min="5387" max="5387" width="15.69921875" style="2" customWidth="1"/>
    <col min="5388" max="5632" width="8.796875" style="2"/>
    <col min="5633" max="5633" width="1.5" style="2" customWidth="1"/>
    <col min="5634" max="5634" width="3.19921875" style="2" customWidth="1"/>
    <col min="5635" max="5636" width="8.19921875" style="2" customWidth="1"/>
    <col min="5637" max="5639" width="7.69921875" style="2" customWidth="1"/>
    <col min="5640" max="5640" width="6.69921875" style="2" customWidth="1"/>
    <col min="5641" max="5642" width="9.19921875" style="2" customWidth="1"/>
    <col min="5643" max="5643" width="15.69921875" style="2" customWidth="1"/>
    <col min="5644" max="5888" width="8.796875" style="2"/>
    <col min="5889" max="5889" width="1.5" style="2" customWidth="1"/>
    <col min="5890" max="5890" width="3.19921875" style="2" customWidth="1"/>
    <col min="5891" max="5892" width="8.19921875" style="2" customWidth="1"/>
    <col min="5893" max="5895" width="7.69921875" style="2" customWidth="1"/>
    <col min="5896" max="5896" width="6.69921875" style="2" customWidth="1"/>
    <col min="5897" max="5898" width="9.19921875" style="2" customWidth="1"/>
    <col min="5899" max="5899" width="15.69921875" style="2" customWidth="1"/>
    <col min="5900" max="6144" width="8.796875" style="2"/>
    <col min="6145" max="6145" width="1.5" style="2" customWidth="1"/>
    <col min="6146" max="6146" width="3.19921875" style="2" customWidth="1"/>
    <col min="6147" max="6148" width="8.19921875" style="2" customWidth="1"/>
    <col min="6149" max="6151" width="7.69921875" style="2" customWidth="1"/>
    <col min="6152" max="6152" width="6.69921875" style="2" customWidth="1"/>
    <col min="6153" max="6154" width="9.19921875" style="2" customWidth="1"/>
    <col min="6155" max="6155" width="15.69921875" style="2" customWidth="1"/>
    <col min="6156" max="6400" width="8.796875" style="2"/>
    <col min="6401" max="6401" width="1.5" style="2" customWidth="1"/>
    <col min="6402" max="6402" width="3.19921875" style="2" customWidth="1"/>
    <col min="6403" max="6404" width="8.19921875" style="2" customWidth="1"/>
    <col min="6405" max="6407" width="7.69921875" style="2" customWidth="1"/>
    <col min="6408" max="6408" width="6.69921875" style="2" customWidth="1"/>
    <col min="6409" max="6410" width="9.19921875" style="2" customWidth="1"/>
    <col min="6411" max="6411" width="15.69921875" style="2" customWidth="1"/>
    <col min="6412" max="6656" width="8.796875" style="2"/>
    <col min="6657" max="6657" width="1.5" style="2" customWidth="1"/>
    <col min="6658" max="6658" width="3.19921875" style="2" customWidth="1"/>
    <col min="6659" max="6660" width="8.19921875" style="2" customWidth="1"/>
    <col min="6661" max="6663" width="7.69921875" style="2" customWidth="1"/>
    <col min="6664" max="6664" width="6.69921875" style="2" customWidth="1"/>
    <col min="6665" max="6666" width="9.19921875" style="2" customWidth="1"/>
    <col min="6667" max="6667" width="15.69921875" style="2" customWidth="1"/>
    <col min="6668" max="6912" width="8.796875" style="2"/>
    <col min="6913" max="6913" width="1.5" style="2" customWidth="1"/>
    <col min="6914" max="6914" width="3.19921875" style="2" customWidth="1"/>
    <col min="6915" max="6916" width="8.19921875" style="2" customWidth="1"/>
    <col min="6917" max="6919" width="7.69921875" style="2" customWidth="1"/>
    <col min="6920" max="6920" width="6.69921875" style="2" customWidth="1"/>
    <col min="6921" max="6922" width="9.19921875" style="2" customWidth="1"/>
    <col min="6923" max="6923" width="15.69921875" style="2" customWidth="1"/>
    <col min="6924" max="7168" width="8.796875" style="2"/>
    <col min="7169" max="7169" width="1.5" style="2" customWidth="1"/>
    <col min="7170" max="7170" width="3.19921875" style="2" customWidth="1"/>
    <col min="7171" max="7172" width="8.19921875" style="2" customWidth="1"/>
    <col min="7173" max="7175" width="7.69921875" style="2" customWidth="1"/>
    <col min="7176" max="7176" width="6.69921875" style="2" customWidth="1"/>
    <col min="7177" max="7178" width="9.19921875" style="2" customWidth="1"/>
    <col min="7179" max="7179" width="15.69921875" style="2" customWidth="1"/>
    <col min="7180" max="7424" width="8.796875" style="2"/>
    <col min="7425" max="7425" width="1.5" style="2" customWidth="1"/>
    <col min="7426" max="7426" width="3.19921875" style="2" customWidth="1"/>
    <col min="7427" max="7428" width="8.19921875" style="2" customWidth="1"/>
    <col min="7429" max="7431" width="7.69921875" style="2" customWidth="1"/>
    <col min="7432" max="7432" width="6.69921875" style="2" customWidth="1"/>
    <col min="7433" max="7434" width="9.19921875" style="2" customWidth="1"/>
    <col min="7435" max="7435" width="15.69921875" style="2" customWidth="1"/>
    <col min="7436" max="7680" width="8.796875" style="2"/>
    <col min="7681" max="7681" width="1.5" style="2" customWidth="1"/>
    <col min="7682" max="7682" width="3.19921875" style="2" customWidth="1"/>
    <col min="7683" max="7684" width="8.19921875" style="2" customWidth="1"/>
    <col min="7685" max="7687" width="7.69921875" style="2" customWidth="1"/>
    <col min="7688" max="7688" width="6.69921875" style="2" customWidth="1"/>
    <col min="7689" max="7690" width="9.19921875" style="2" customWidth="1"/>
    <col min="7691" max="7691" width="15.69921875" style="2" customWidth="1"/>
    <col min="7692" max="7936" width="8.796875" style="2"/>
    <col min="7937" max="7937" width="1.5" style="2" customWidth="1"/>
    <col min="7938" max="7938" width="3.19921875" style="2" customWidth="1"/>
    <col min="7939" max="7940" width="8.19921875" style="2" customWidth="1"/>
    <col min="7941" max="7943" width="7.69921875" style="2" customWidth="1"/>
    <col min="7944" max="7944" width="6.69921875" style="2" customWidth="1"/>
    <col min="7945" max="7946" width="9.19921875" style="2" customWidth="1"/>
    <col min="7947" max="7947" width="15.69921875" style="2" customWidth="1"/>
    <col min="7948" max="8192" width="8.796875" style="2"/>
    <col min="8193" max="8193" width="1.5" style="2" customWidth="1"/>
    <col min="8194" max="8194" width="3.19921875" style="2" customWidth="1"/>
    <col min="8195" max="8196" width="8.19921875" style="2" customWidth="1"/>
    <col min="8197" max="8199" width="7.69921875" style="2" customWidth="1"/>
    <col min="8200" max="8200" width="6.69921875" style="2" customWidth="1"/>
    <col min="8201" max="8202" width="9.19921875" style="2" customWidth="1"/>
    <col min="8203" max="8203" width="15.69921875" style="2" customWidth="1"/>
    <col min="8204" max="8448" width="8.796875" style="2"/>
    <col min="8449" max="8449" width="1.5" style="2" customWidth="1"/>
    <col min="8450" max="8450" width="3.19921875" style="2" customWidth="1"/>
    <col min="8451" max="8452" width="8.19921875" style="2" customWidth="1"/>
    <col min="8453" max="8455" width="7.69921875" style="2" customWidth="1"/>
    <col min="8456" max="8456" width="6.69921875" style="2" customWidth="1"/>
    <col min="8457" max="8458" width="9.19921875" style="2" customWidth="1"/>
    <col min="8459" max="8459" width="15.69921875" style="2" customWidth="1"/>
    <col min="8460" max="8704" width="8.796875" style="2"/>
    <col min="8705" max="8705" width="1.5" style="2" customWidth="1"/>
    <col min="8706" max="8706" width="3.19921875" style="2" customWidth="1"/>
    <col min="8707" max="8708" width="8.19921875" style="2" customWidth="1"/>
    <col min="8709" max="8711" width="7.69921875" style="2" customWidth="1"/>
    <col min="8712" max="8712" width="6.69921875" style="2" customWidth="1"/>
    <col min="8713" max="8714" width="9.19921875" style="2" customWidth="1"/>
    <col min="8715" max="8715" width="15.69921875" style="2" customWidth="1"/>
    <col min="8716" max="8960" width="8.796875" style="2"/>
    <col min="8961" max="8961" width="1.5" style="2" customWidth="1"/>
    <col min="8962" max="8962" width="3.19921875" style="2" customWidth="1"/>
    <col min="8963" max="8964" width="8.19921875" style="2" customWidth="1"/>
    <col min="8965" max="8967" width="7.69921875" style="2" customWidth="1"/>
    <col min="8968" max="8968" width="6.69921875" style="2" customWidth="1"/>
    <col min="8969" max="8970" width="9.19921875" style="2" customWidth="1"/>
    <col min="8971" max="8971" width="15.69921875" style="2" customWidth="1"/>
    <col min="8972" max="9216" width="8.796875" style="2"/>
    <col min="9217" max="9217" width="1.5" style="2" customWidth="1"/>
    <col min="9218" max="9218" width="3.19921875" style="2" customWidth="1"/>
    <col min="9219" max="9220" width="8.19921875" style="2" customWidth="1"/>
    <col min="9221" max="9223" width="7.69921875" style="2" customWidth="1"/>
    <col min="9224" max="9224" width="6.69921875" style="2" customWidth="1"/>
    <col min="9225" max="9226" width="9.19921875" style="2" customWidth="1"/>
    <col min="9227" max="9227" width="15.69921875" style="2" customWidth="1"/>
    <col min="9228" max="9472" width="8.796875" style="2"/>
    <col min="9473" max="9473" width="1.5" style="2" customWidth="1"/>
    <col min="9474" max="9474" width="3.19921875" style="2" customWidth="1"/>
    <col min="9475" max="9476" width="8.19921875" style="2" customWidth="1"/>
    <col min="9477" max="9479" width="7.69921875" style="2" customWidth="1"/>
    <col min="9480" max="9480" width="6.69921875" style="2" customWidth="1"/>
    <col min="9481" max="9482" width="9.19921875" style="2" customWidth="1"/>
    <col min="9483" max="9483" width="15.69921875" style="2" customWidth="1"/>
    <col min="9484" max="9728" width="8.796875" style="2"/>
    <col min="9729" max="9729" width="1.5" style="2" customWidth="1"/>
    <col min="9730" max="9730" width="3.19921875" style="2" customWidth="1"/>
    <col min="9731" max="9732" width="8.19921875" style="2" customWidth="1"/>
    <col min="9733" max="9735" width="7.69921875" style="2" customWidth="1"/>
    <col min="9736" max="9736" width="6.69921875" style="2" customWidth="1"/>
    <col min="9737" max="9738" width="9.19921875" style="2" customWidth="1"/>
    <col min="9739" max="9739" width="15.69921875" style="2" customWidth="1"/>
    <col min="9740" max="9984" width="8.796875" style="2"/>
    <col min="9985" max="9985" width="1.5" style="2" customWidth="1"/>
    <col min="9986" max="9986" width="3.19921875" style="2" customWidth="1"/>
    <col min="9987" max="9988" width="8.19921875" style="2" customWidth="1"/>
    <col min="9989" max="9991" width="7.69921875" style="2" customWidth="1"/>
    <col min="9992" max="9992" width="6.69921875" style="2" customWidth="1"/>
    <col min="9993" max="9994" width="9.19921875" style="2" customWidth="1"/>
    <col min="9995" max="9995" width="15.69921875" style="2" customWidth="1"/>
    <col min="9996" max="10240" width="8.796875" style="2"/>
    <col min="10241" max="10241" width="1.5" style="2" customWidth="1"/>
    <col min="10242" max="10242" width="3.19921875" style="2" customWidth="1"/>
    <col min="10243" max="10244" width="8.19921875" style="2" customWidth="1"/>
    <col min="10245" max="10247" width="7.69921875" style="2" customWidth="1"/>
    <col min="10248" max="10248" width="6.69921875" style="2" customWidth="1"/>
    <col min="10249" max="10250" width="9.19921875" style="2" customWidth="1"/>
    <col min="10251" max="10251" width="15.69921875" style="2" customWidth="1"/>
    <col min="10252" max="10496" width="8.796875" style="2"/>
    <col min="10497" max="10497" width="1.5" style="2" customWidth="1"/>
    <col min="10498" max="10498" width="3.19921875" style="2" customWidth="1"/>
    <col min="10499" max="10500" width="8.19921875" style="2" customWidth="1"/>
    <col min="10501" max="10503" width="7.69921875" style="2" customWidth="1"/>
    <col min="10504" max="10504" width="6.69921875" style="2" customWidth="1"/>
    <col min="10505" max="10506" width="9.19921875" style="2" customWidth="1"/>
    <col min="10507" max="10507" width="15.69921875" style="2" customWidth="1"/>
    <col min="10508" max="10752" width="8.796875" style="2"/>
    <col min="10753" max="10753" width="1.5" style="2" customWidth="1"/>
    <col min="10754" max="10754" width="3.19921875" style="2" customWidth="1"/>
    <col min="10755" max="10756" width="8.19921875" style="2" customWidth="1"/>
    <col min="10757" max="10759" width="7.69921875" style="2" customWidth="1"/>
    <col min="10760" max="10760" width="6.69921875" style="2" customWidth="1"/>
    <col min="10761" max="10762" width="9.19921875" style="2" customWidth="1"/>
    <col min="10763" max="10763" width="15.69921875" style="2" customWidth="1"/>
    <col min="10764" max="11008" width="8.796875" style="2"/>
    <col min="11009" max="11009" width="1.5" style="2" customWidth="1"/>
    <col min="11010" max="11010" width="3.19921875" style="2" customWidth="1"/>
    <col min="11011" max="11012" width="8.19921875" style="2" customWidth="1"/>
    <col min="11013" max="11015" width="7.69921875" style="2" customWidth="1"/>
    <col min="11016" max="11016" width="6.69921875" style="2" customWidth="1"/>
    <col min="11017" max="11018" width="9.19921875" style="2" customWidth="1"/>
    <col min="11019" max="11019" width="15.69921875" style="2" customWidth="1"/>
    <col min="11020" max="11264" width="8.796875" style="2"/>
    <col min="11265" max="11265" width="1.5" style="2" customWidth="1"/>
    <col min="11266" max="11266" width="3.19921875" style="2" customWidth="1"/>
    <col min="11267" max="11268" width="8.19921875" style="2" customWidth="1"/>
    <col min="11269" max="11271" width="7.69921875" style="2" customWidth="1"/>
    <col min="11272" max="11272" width="6.69921875" style="2" customWidth="1"/>
    <col min="11273" max="11274" width="9.19921875" style="2" customWidth="1"/>
    <col min="11275" max="11275" width="15.69921875" style="2" customWidth="1"/>
    <col min="11276" max="11520" width="8.796875" style="2"/>
    <col min="11521" max="11521" width="1.5" style="2" customWidth="1"/>
    <col min="11522" max="11522" width="3.19921875" style="2" customWidth="1"/>
    <col min="11523" max="11524" width="8.19921875" style="2" customWidth="1"/>
    <col min="11525" max="11527" width="7.69921875" style="2" customWidth="1"/>
    <col min="11528" max="11528" width="6.69921875" style="2" customWidth="1"/>
    <col min="11529" max="11530" width="9.19921875" style="2" customWidth="1"/>
    <col min="11531" max="11531" width="15.69921875" style="2" customWidth="1"/>
    <col min="11532" max="11776" width="8.796875" style="2"/>
    <col min="11777" max="11777" width="1.5" style="2" customWidth="1"/>
    <col min="11778" max="11778" width="3.19921875" style="2" customWidth="1"/>
    <col min="11779" max="11780" width="8.19921875" style="2" customWidth="1"/>
    <col min="11781" max="11783" width="7.69921875" style="2" customWidth="1"/>
    <col min="11784" max="11784" width="6.69921875" style="2" customWidth="1"/>
    <col min="11785" max="11786" width="9.19921875" style="2" customWidth="1"/>
    <col min="11787" max="11787" width="15.69921875" style="2" customWidth="1"/>
    <col min="11788" max="12032" width="8.796875" style="2"/>
    <col min="12033" max="12033" width="1.5" style="2" customWidth="1"/>
    <col min="12034" max="12034" width="3.19921875" style="2" customWidth="1"/>
    <col min="12035" max="12036" width="8.19921875" style="2" customWidth="1"/>
    <col min="12037" max="12039" width="7.69921875" style="2" customWidth="1"/>
    <col min="12040" max="12040" width="6.69921875" style="2" customWidth="1"/>
    <col min="12041" max="12042" width="9.19921875" style="2" customWidth="1"/>
    <col min="12043" max="12043" width="15.69921875" style="2" customWidth="1"/>
    <col min="12044" max="12288" width="8.796875" style="2"/>
    <col min="12289" max="12289" width="1.5" style="2" customWidth="1"/>
    <col min="12290" max="12290" width="3.19921875" style="2" customWidth="1"/>
    <col min="12291" max="12292" width="8.19921875" style="2" customWidth="1"/>
    <col min="12293" max="12295" width="7.69921875" style="2" customWidth="1"/>
    <col min="12296" max="12296" width="6.69921875" style="2" customWidth="1"/>
    <col min="12297" max="12298" width="9.19921875" style="2" customWidth="1"/>
    <col min="12299" max="12299" width="15.69921875" style="2" customWidth="1"/>
    <col min="12300" max="12544" width="8.796875" style="2"/>
    <col min="12545" max="12545" width="1.5" style="2" customWidth="1"/>
    <col min="12546" max="12546" width="3.19921875" style="2" customWidth="1"/>
    <col min="12547" max="12548" width="8.19921875" style="2" customWidth="1"/>
    <col min="12549" max="12551" width="7.69921875" style="2" customWidth="1"/>
    <col min="12552" max="12552" width="6.69921875" style="2" customWidth="1"/>
    <col min="12553" max="12554" width="9.19921875" style="2" customWidth="1"/>
    <col min="12555" max="12555" width="15.69921875" style="2" customWidth="1"/>
    <col min="12556" max="12800" width="8.796875" style="2"/>
    <col min="12801" max="12801" width="1.5" style="2" customWidth="1"/>
    <col min="12802" max="12802" width="3.19921875" style="2" customWidth="1"/>
    <col min="12803" max="12804" width="8.19921875" style="2" customWidth="1"/>
    <col min="12805" max="12807" width="7.69921875" style="2" customWidth="1"/>
    <col min="12808" max="12808" width="6.69921875" style="2" customWidth="1"/>
    <col min="12809" max="12810" width="9.19921875" style="2" customWidth="1"/>
    <col min="12811" max="12811" width="15.69921875" style="2" customWidth="1"/>
    <col min="12812" max="13056" width="8.796875" style="2"/>
    <col min="13057" max="13057" width="1.5" style="2" customWidth="1"/>
    <col min="13058" max="13058" width="3.19921875" style="2" customWidth="1"/>
    <col min="13059" max="13060" width="8.19921875" style="2" customWidth="1"/>
    <col min="13061" max="13063" width="7.69921875" style="2" customWidth="1"/>
    <col min="13064" max="13064" width="6.69921875" style="2" customWidth="1"/>
    <col min="13065" max="13066" width="9.19921875" style="2" customWidth="1"/>
    <col min="13067" max="13067" width="15.69921875" style="2" customWidth="1"/>
    <col min="13068" max="13312" width="8.796875" style="2"/>
    <col min="13313" max="13313" width="1.5" style="2" customWidth="1"/>
    <col min="13314" max="13314" width="3.19921875" style="2" customWidth="1"/>
    <col min="13315" max="13316" width="8.19921875" style="2" customWidth="1"/>
    <col min="13317" max="13319" width="7.69921875" style="2" customWidth="1"/>
    <col min="13320" max="13320" width="6.69921875" style="2" customWidth="1"/>
    <col min="13321" max="13322" width="9.19921875" style="2" customWidth="1"/>
    <col min="13323" max="13323" width="15.69921875" style="2" customWidth="1"/>
    <col min="13324" max="13568" width="8.796875" style="2"/>
    <col min="13569" max="13569" width="1.5" style="2" customWidth="1"/>
    <col min="13570" max="13570" width="3.19921875" style="2" customWidth="1"/>
    <col min="13571" max="13572" width="8.19921875" style="2" customWidth="1"/>
    <col min="13573" max="13575" width="7.69921875" style="2" customWidth="1"/>
    <col min="13576" max="13576" width="6.69921875" style="2" customWidth="1"/>
    <col min="13577" max="13578" width="9.19921875" style="2" customWidth="1"/>
    <col min="13579" max="13579" width="15.69921875" style="2" customWidth="1"/>
    <col min="13580" max="13824" width="8.796875" style="2"/>
    <col min="13825" max="13825" width="1.5" style="2" customWidth="1"/>
    <col min="13826" max="13826" width="3.19921875" style="2" customWidth="1"/>
    <col min="13827" max="13828" width="8.19921875" style="2" customWidth="1"/>
    <col min="13829" max="13831" width="7.69921875" style="2" customWidth="1"/>
    <col min="13832" max="13832" width="6.69921875" style="2" customWidth="1"/>
    <col min="13833" max="13834" width="9.19921875" style="2" customWidth="1"/>
    <col min="13835" max="13835" width="15.69921875" style="2" customWidth="1"/>
    <col min="13836" max="14080" width="8.796875" style="2"/>
    <col min="14081" max="14081" width="1.5" style="2" customWidth="1"/>
    <col min="14082" max="14082" width="3.19921875" style="2" customWidth="1"/>
    <col min="14083" max="14084" width="8.19921875" style="2" customWidth="1"/>
    <col min="14085" max="14087" width="7.69921875" style="2" customWidth="1"/>
    <col min="14088" max="14088" width="6.69921875" style="2" customWidth="1"/>
    <col min="14089" max="14090" width="9.19921875" style="2" customWidth="1"/>
    <col min="14091" max="14091" width="15.69921875" style="2" customWidth="1"/>
    <col min="14092" max="14336" width="8.796875" style="2"/>
    <col min="14337" max="14337" width="1.5" style="2" customWidth="1"/>
    <col min="14338" max="14338" width="3.19921875" style="2" customWidth="1"/>
    <col min="14339" max="14340" width="8.19921875" style="2" customWidth="1"/>
    <col min="14341" max="14343" width="7.69921875" style="2" customWidth="1"/>
    <col min="14344" max="14344" width="6.69921875" style="2" customWidth="1"/>
    <col min="14345" max="14346" width="9.19921875" style="2" customWidth="1"/>
    <col min="14347" max="14347" width="15.69921875" style="2" customWidth="1"/>
    <col min="14348" max="14592" width="8.796875" style="2"/>
    <col min="14593" max="14593" width="1.5" style="2" customWidth="1"/>
    <col min="14594" max="14594" width="3.19921875" style="2" customWidth="1"/>
    <col min="14595" max="14596" width="8.19921875" style="2" customWidth="1"/>
    <col min="14597" max="14599" width="7.69921875" style="2" customWidth="1"/>
    <col min="14600" max="14600" width="6.69921875" style="2" customWidth="1"/>
    <col min="14601" max="14602" width="9.19921875" style="2" customWidth="1"/>
    <col min="14603" max="14603" width="15.69921875" style="2" customWidth="1"/>
    <col min="14604" max="14848" width="8.796875" style="2"/>
    <col min="14849" max="14849" width="1.5" style="2" customWidth="1"/>
    <col min="14850" max="14850" width="3.19921875" style="2" customWidth="1"/>
    <col min="14851" max="14852" width="8.19921875" style="2" customWidth="1"/>
    <col min="14853" max="14855" width="7.69921875" style="2" customWidth="1"/>
    <col min="14856" max="14856" width="6.69921875" style="2" customWidth="1"/>
    <col min="14857" max="14858" width="9.19921875" style="2" customWidth="1"/>
    <col min="14859" max="14859" width="15.69921875" style="2" customWidth="1"/>
    <col min="14860" max="15104" width="8.796875" style="2"/>
    <col min="15105" max="15105" width="1.5" style="2" customWidth="1"/>
    <col min="15106" max="15106" width="3.19921875" style="2" customWidth="1"/>
    <col min="15107" max="15108" width="8.19921875" style="2" customWidth="1"/>
    <col min="15109" max="15111" width="7.69921875" style="2" customWidth="1"/>
    <col min="15112" max="15112" width="6.69921875" style="2" customWidth="1"/>
    <col min="15113" max="15114" width="9.19921875" style="2" customWidth="1"/>
    <col min="15115" max="15115" width="15.69921875" style="2" customWidth="1"/>
    <col min="15116" max="15360" width="8.796875" style="2"/>
    <col min="15361" max="15361" width="1.5" style="2" customWidth="1"/>
    <col min="15362" max="15362" width="3.19921875" style="2" customWidth="1"/>
    <col min="15363" max="15364" width="8.19921875" style="2" customWidth="1"/>
    <col min="15365" max="15367" width="7.69921875" style="2" customWidth="1"/>
    <col min="15368" max="15368" width="6.69921875" style="2" customWidth="1"/>
    <col min="15369" max="15370" width="9.19921875" style="2" customWidth="1"/>
    <col min="15371" max="15371" width="15.69921875" style="2" customWidth="1"/>
    <col min="15372" max="15616" width="8.796875" style="2"/>
    <col min="15617" max="15617" width="1.5" style="2" customWidth="1"/>
    <col min="15618" max="15618" width="3.19921875" style="2" customWidth="1"/>
    <col min="15619" max="15620" width="8.19921875" style="2" customWidth="1"/>
    <col min="15621" max="15623" width="7.69921875" style="2" customWidth="1"/>
    <col min="15624" max="15624" width="6.69921875" style="2" customWidth="1"/>
    <col min="15625" max="15626" width="9.19921875" style="2" customWidth="1"/>
    <col min="15627" max="15627" width="15.69921875" style="2" customWidth="1"/>
    <col min="15628" max="15872" width="8.796875" style="2"/>
    <col min="15873" max="15873" width="1.5" style="2" customWidth="1"/>
    <col min="15874" max="15874" width="3.19921875" style="2" customWidth="1"/>
    <col min="15875" max="15876" width="8.19921875" style="2" customWidth="1"/>
    <col min="15877" max="15879" width="7.69921875" style="2" customWidth="1"/>
    <col min="15880" max="15880" width="6.69921875" style="2" customWidth="1"/>
    <col min="15881" max="15882" width="9.19921875" style="2" customWidth="1"/>
    <col min="15883" max="15883" width="15.69921875" style="2" customWidth="1"/>
    <col min="15884" max="16128" width="8.796875" style="2"/>
    <col min="16129" max="16129" width="1.5" style="2" customWidth="1"/>
    <col min="16130" max="16130" width="3.19921875" style="2" customWidth="1"/>
    <col min="16131" max="16132" width="8.19921875" style="2" customWidth="1"/>
    <col min="16133" max="16135" width="7.69921875" style="2" customWidth="1"/>
    <col min="16136" max="16136" width="6.69921875" style="2" customWidth="1"/>
    <col min="16137" max="16138" width="9.19921875" style="2" customWidth="1"/>
    <col min="16139" max="16139" width="15.69921875" style="2" customWidth="1"/>
    <col min="16140" max="16384" width="8.796875" style="2"/>
  </cols>
  <sheetData>
    <row r="1" spans="2:11" ht="18" customHeight="1" thickBot="1" x14ac:dyDescent="0.5">
      <c r="B1" s="810" t="s">
        <v>49</v>
      </c>
      <c r="C1" s="811"/>
      <c r="H1" s="740" t="s">
        <v>50</v>
      </c>
      <c r="I1" s="740"/>
      <c r="J1" s="740"/>
      <c r="K1" s="740"/>
    </row>
    <row r="2" spans="2:11" ht="41.25" customHeight="1" x14ac:dyDescent="0.45">
      <c r="B2" s="742" t="s">
        <v>51</v>
      </c>
      <c r="C2" s="743"/>
      <c r="D2" s="743"/>
      <c r="E2" s="743"/>
      <c r="F2" s="743"/>
      <c r="G2" s="743"/>
      <c r="H2" s="743"/>
      <c r="I2" s="743"/>
      <c r="J2" s="743"/>
      <c r="K2" s="743"/>
    </row>
    <row r="3" spans="2:11" ht="6" customHeight="1" x14ac:dyDescent="0.45">
      <c r="B3" s="812"/>
      <c r="C3" s="812"/>
      <c r="D3" s="812"/>
      <c r="E3" s="813"/>
      <c r="F3" s="738"/>
      <c r="G3" s="28"/>
    </row>
    <row r="4" spans="2:11" ht="15" customHeight="1" x14ac:dyDescent="0.45">
      <c r="B4" s="812"/>
      <c r="C4" s="812"/>
      <c r="D4" s="812"/>
      <c r="E4" s="813"/>
      <c r="F4" s="738"/>
      <c r="G4" s="28"/>
      <c r="H4" s="814" t="s">
        <v>52</v>
      </c>
      <c r="I4" s="814"/>
      <c r="J4" s="815"/>
      <c r="K4" s="815"/>
    </row>
    <row r="5" spans="2:11" ht="15" customHeight="1" x14ac:dyDescent="0.45">
      <c r="B5" s="812"/>
      <c r="C5" s="812"/>
      <c r="D5" s="812"/>
      <c r="E5" s="813"/>
      <c r="F5" s="738"/>
      <c r="G5" s="29"/>
      <c r="H5" s="814"/>
      <c r="I5" s="814"/>
      <c r="J5" s="815"/>
      <c r="K5" s="815"/>
    </row>
    <row r="6" spans="2:11" ht="6" customHeight="1" thickBot="1" x14ac:dyDescent="0.5">
      <c r="B6" s="30"/>
      <c r="C6" s="30"/>
      <c r="D6" s="30"/>
      <c r="E6" s="30"/>
      <c r="F6" s="30"/>
      <c r="G6" s="30"/>
      <c r="H6" s="30"/>
      <c r="I6" s="30"/>
      <c r="J6" s="30"/>
      <c r="K6" s="30"/>
    </row>
    <row r="7" spans="2:11" s="30" customFormat="1" ht="24.75" customHeight="1" x14ac:dyDescent="0.45">
      <c r="B7" s="31"/>
      <c r="C7" s="773" t="s">
        <v>53</v>
      </c>
      <c r="D7" s="773"/>
      <c r="E7" s="773" t="s">
        <v>54</v>
      </c>
      <c r="F7" s="773"/>
      <c r="G7" s="773" t="s">
        <v>55</v>
      </c>
      <c r="H7" s="816"/>
      <c r="I7" s="817" t="s">
        <v>56</v>
      </c>
      <c r="J7" s="818"/>
      <c r="K7" s="32" t="s">
        <v>57</v>
      </c>
    </row>
    <row r="8" spans="2:11" s="30" customFormat="1" ht="17.25" customHeight="1" x14ac:dyDescent="0.45">
      <c r="B8" s="31">
        <f>ROW()-7</f>
        <v>1</v>
      </c>
      <c r="C8" s="819"/>
      <c r="D8" s="819"/>
      <c r="E8" s="820"/>
      <c r="F8" s="821"/>
      <c r="G8" s="819"/>
      <c r="H8" s="822"/>
      <c r="I8" s="823"/>
      <c r="J8" s="824"/>
      <c r="K8" s="33"/>
    </row>
    <row r="9" spans="2:11" s="30" customFormat="1" ht="17.25" customHeight="1" x14ac:dyDescent="0.45">
      <c r="B9" s="31">
        <f t="shared" ref="B9:B47" si="0">ROW()-7</f>
        <v>2</v>
      </c>
      <c r="C9" s="819"/>
      <c r="D9" s="819"/>
      <c r="E9" s="820"/>
      <c r="F9" s="821"/>
      <c r="G9" s="819"/>
      <c r="H9" s="822"/>
      <c r="I9" s="823"/>
      <c r="J9" s="824"/>
      <c r="K9" s="33"/>
    </row>
    <row r="10" spans="2:11" s="30" customFormat="1" ht="17.25" customHeight="1" x14ac:dyDescent="0.45">
      <c r="B10" s="31">
        <f t="shared" si="0"/>
        <v>3</v>
      </c>
      <c r="C10" s="822"/>
      <c r="D10" s="825"/>
      <c r="E10" s="826"/>
      <c r="F10" s="827"/>
      <c r="G10" s="822"/>
      <c r="H10" s="828"/>
      <c r="I10" s="823"/>
      <c r="J10" s="829"/>
      <c r="K10" s="33"/>
    </row>
    <row r="11" spans="2:11" s="30" customFormat="1" ht="17.25" customHeight="1" x14ac:dyDescent="0.45">
      <c r="B11" s="31">
        <f t="shared" si="0"/>
        <v>4</v>
      </c>
      <c r="C11" s="822"/>
      <c r="D11" s="825"/>
      <c r="E11" s="826"/>
      <c r="F11" s="827"/>
      <c r="G11" s="822"/>
      <c r="H11" s="828"/>
      <c r="I11" s="823"/>
      <c r="J11" s="829"/>
      <c r="K11" s="33"/>
    </row>
    <row r="12" spans="2:11" s="30" customFormat="1" ht="17.25" customHeight="1" x14ac:dyDescent="0.45">
      <c r="B12" s="31">
        <f t="shared" si="0"/>
        <v>5</v>
      </c>
      <c r="C12" s="822"/>
      <c r="D12" s="825"/>
      <c r="E12" s="826"/>
      <c r="F12" s="827"/>
      <c r="G12" s="822"/>
      <c r="H12" s="828"/>
      <c r="I12" s="823"/>
      <c r="J12" s="829"/>
      <c r="K12" s="33"/>
    </row>
    <row r="13" spans="2:11" s="30" customFormat="1" ht="17.25" customHeight="1" x14ac:dyDescent="0.45">
      <c r="B13" s="31">
        <f t="shared" si="0"/>
        <v>6</v>
      </c>
      <c r="C13" s="822"/>
      <c r="D13" s="825"/>
      <c r="E13" s="826"/>
      <c r="F13" s="827"/>
      <c r="G13" s="822"/>
      <c r="H13" s="828"/>
      <c r="I13" s="823"/>
      <c r="J13" s="829"/>
      <c r="K13" s="34"/>
    </row>
    <row r="14" spans="2:11" s="30" customFormat="1" ht="17.25" customHeight="1" x14ac:dyDescent="0.45">
      <c r="B14" s="31">
        <f t="shared" si="0"/>
        <v>7</v>
      </c>
      <c r="C14" s="819"/>
      <c r="D14" s="819"/>
      <c r="E14" s="819"/>
      <c r="F14" s="819"/>
      <c r="G14" s="819"/>
      <c r="H14" s="822"/>
      <c r="I14" s="831"/>
      <c r="J14" s="832"/>
      <c r="K14" s="35"/>
    </row>
    <row r="15" spans="2:11" s="30" customFormat="1" ht="17.25" customHeight="1" x14ac:dyDescent="0.45">
      <c r="B15" s="31">
        <f t="shared" si="0"/>
        <v>8</v>
      </c>
      <c r="C15" s="819"/>
      <c r="D15" s="819"/>
      <c r="E15" s="819"/>
      <c r="F15" s="819"/>
      <c r="G15" s="819"/>
      <c r="H15" s="822"/>
      <c r="I15" s="830"/>
      <c r="J15" s="824"/>
      <c r="K15" s="34"/>
    </row>
    <row r="16" spans="2:11" s="30" customFormat="1" ht="17.25" customHeight="1" x14ac:dyDescent="0.45">
      <c r="B16" s="31">
        <f t="shared" si="0"/>
        <v>9</v>
      </c>
      <c r="C16" s="819"/>
      <c r="D16" s="819"/>
      <c r="E16" s="819"/>
      <c r="F16" s="819"/>
      <c r="G16" s="819"/>
      <c r="H16" s="822"/>
      <c r="I16" s="830"/>
      <c r="J16" s="824"/>
      <c r="K16" s="34"/>
    </row>
    <row r="17" spans="2:11" s="30" customFormat="1" ht="17.25" customHeight="1" x14ac:dyDescent="0.45">
      <c r="B17" s="31">
        <f t="shared" si="0"/>
        <v>10</v>
      </c>
      <c r="C17" s="819"/>
      <c r="D17" s="819"/>
      <c r="E17" s="819"/>
      <c r="F17" s="819"/>
      <c r="G17" s="819"/>
      <c r="H17" s="822"/>
      <c r="I17" s="833"/>
      <c r="J17" s="834"/>
      <c r="K17" s="34"/>
    </row>
    <row r="18" spans="2:11" s="30" customFormat="1" ht="17.25" customHeight="1" x14ac:dyDescent="0.45">
      <c r="B18" s="31">
        <f t="shared" si="0"/>
        <v>11</v>
      </c>
      <c r="C18" s="822"/>
      <c r="D18" s="825"/>
      <c r="E18" s="826"/>
      <c r="F18" s="827"/>
      <c r="G18" s="819"/>
      <c r="H18" s="822"/>
      <c r="I18" s="823"/>
      <c r="J18" s="829"/>
      <c r="K18" s="33"/>
    </row>
    <row r="19" spans="2:11" s="30" customFormat="1" ht="17.25" customHeight="1" x14ac:dyDescent="0.45">
      <c r="B19" s="31">
        <f t="shared" si="0"/>
        <v>12</v>
      </c>
      <c r="C19" s="819"/>
      <c r="D19" s="819"/>
      <c r="E19" s="820"/>
      <c r="F19" s="821"/>
      <c r="G19" s="819"/>
      <c r="H19" s="822"/>
      <c r="I19" s="823"/>
      <c r="J19" s="824"/>
      <c r="K19" s="33"/>
    </row>
    <row r="20" spans="2:11" s="30" customFormat="1" ht="17.25" customHeight="1" x14ac:dyDescent="0.45">
      <c r="B20" s="31">
        <f t="shared" si="0"/>
        <v>13</v>
      </c>
      <c r="C20" s="822"/>
      <c r="D20" s="825"/>
      <c r="E20" s="826"/>
      <c r="F20" s="827"/>
      <c r="G20" s="822"/>
      <c r="H20" s="828"/>
      <c r="I20" s="823"/>
      <c r="J20" s="829"/>
      <c r="K20" s="33"/>
    </row>
    <row r="21" spans="2:11" s="30" customFormat="1" ht="17.25" customHeight="1" x14ac:dyDescent="0.45">
      <c r="B21" s="31">
        <f t="shared" si="0"/>
        <v>14</v>
      </c>
      <c r="C21" s="819"/>
      <c r="D21" s="819"/>
      <c r="E21" s="820"/>
      <c r="F21" s="821"/>
      <c r="G21" s="819"/>
      <c r="H21" s="822"/>
      <c r="I21" s="823"/>
      <c r="J21" s="824"/>
      <c r="K21" s="33"/>
    </row>
    <row r="22" spans="2:11" s="30" customFormat="1" ht="17.25" customHeight="1" x14ac:dyDescent="0.45">
      <c r="B22" s="31">
        <f t="shared" si="0"/>
        <v>15</v>
      </c>
      <c r="C22" s="819"/>
      <c r="D22" s="819"/>
      <c r="E22" s="826"/>
      <c r="F22" s="836"/>
      <c r="G22" s="819"/>
      <c r="H22" s="822"/>
      <c r="I22" s="823"/>
      <c r="J22" s="824"/>
      <c r="K22" s="34"/>
    </row>
    <row r="23" spans="2:11" s="30" customFormat="1" ht="17.25" customHeight="1" x14ac:dyDescent="0.45">
      <c r="B23" s="31">
        <f t="shared" si="0"/>
        <v>16</v>
      </c>
      <c r="C23" s="819"/>
      <c r="D23" s="819"/>
      <c r="E23" s="835"/>
      <c r="F23" s="819"/>
      <c r="G23" s="819"/>
      <c r="H23" s="822"/>
      <c r="I23" s="823"/>
      <c r="J23" s="824"/>
      <c r="K23" s="34"/>
    </row>
    <row r="24" spans="2:11" s="30" customFormat="1" ht="17.25" customHeight="1" x14ac:dyDescent="0.45">
      <c r="B24" s="31">
        <f t="shared" si="0"/>
        <v>17</v>
      </c>
      <c r="C24" s="819"/>
      <c r="D24" s="819"/>
      <c r="E24" s="819"/>
      <c r="F24" s="819"/>
      <c r="G24" s="819"/>
      <c r="H24" s="822"/>
      <c r="I24" s="823"/>
      <c r="J24" s="824"/>
      <c r="K24" s="34"/>
    </row>
    <row r="25" spans="2:11" s="30" customFormat="1" ht="17.25" customHeight="1" x14ac:dyDescent="0.45">
      <c r="B25" s="31">
        <f t="shared" si="0"/>
        <v>18</v>
      </c>
      <c r="C25" s="819"/>
      <c r="D25" s="819"/>
      <c r="E25" s="819"/>
      <c r="F25" s="819"/>
      <c r="G25" s="819"/>
      <c r="H25" s="822"/>
      <c r="I25" s="823"/>
      <c r="J25" s="824"/>
      <c r="K25" s="34"/>
    </row>
    <row r="26" spans="2:11" s="30" customFormat="1" ht="17.25" customHeight="1" x14ac:dyDescent="0.45">
      <c r="B26" s="31">
        <f t="shared" si="0"/>
        <v>19</v>
      </c>
      <c r="C26" s="819"/>
      <c r="D26" s="819"/>
      <c r="E26" s="819"/>
      <c r="F26" s="819"/>
      <c r="G26" s="819"/>
      <c r="H26" s="822"/>
      <c r="I26" s="823"/>
      <c r="J26" s="824"/>
      <c r="K26" s="34"/>
    </row>
    <row r="27" spans="2:11" s="30" customFormat="1" ht="17.25" customHeight="1" x14ac:dyDescent="0.45">
      <c r="B27" s="31">
        <f t="shared" si="0"/>
        <v>20</v>
      </c>
      <c r="C27" s="819"/>
      <c r="D27" s="819"/>
      <c r="E27" s="819"/>
      <c r="F27" s="819"/>
      <c r="G27" s="819"/>
      <c r="H27" s="822"/>
      <c r="I27" s="823"/>
      <c r="J27" s="824"/>
      <c r="K27" s="34"/>
    </row>
    <row r="28" spans="2:11" s="30" customFormat="1" ht="17.25" customHeight="1" x14ac:dyDescent="0.45">
      <c r="B28" s="31">
        <f t="shared" si="0"/>
        <v>21</v>
      </c>
      <c r="C28" s="819"/>
      <c r="D28" s="819"/>
      <c r="E28" s="837"/>
      <c r="F28" s="838"/>
      <c r="G28" s="819"/>
      <c r="H28" s="822"/>
      <c r="I28" s="839"/>
      <c r="J28" s="840"/>
      <c r="K28" s="33"/>
    </row>
    <row r="29" spans="2:11" s="30" customFormat="1" ht="17.25" customHeight="1" x14ac:dyDescent="0.45">
      <c r="B29" s="31">
        <f t="shared" si="0"/>
        <v>22</v>
      </c>
      <c r="C29" s="819"/>
      <c r="D29" s="819"/>
      <c r="E29" s="837"/>
      <c r="F29" s="838"/>
      <c r="G29" s="819"/>
      <c r="H29" s="822"/>
      <c r="I29" s="823"/>
      <c r="J29" s="824"/>
      <c r="K29" s="33"/>
    </row>
    <row r="30" spans="2:11" s="30" customFormat="1" ht="17.25" customHeight="1" x14ac:dyDescent="0.45">
      <c r="B30" s="31">
        <f t="shared" si="0"/>
        <v>23</v>
      </c>
      <c r="C30" s="819"/>
      <c r="D30" s="819"/>
      <c r="E30" s="837"/>
      <c r="F30" s="838"/>
      <c r="G30" s="819"/>
      <c r="H30" s="822"/>
      <c r="I30" s="823"/>
      <c r="J30" s="824"/>
      <c r="K30" s="33"/>
    </row>
    <row r="31" spans="2:11" s="30" customFormat="1" ht="17.25" customHeight="1" x14ac:dyDescent="0.45">
      <c r="B31" s="31">
        <f t="shared" si="0"/>
        <v>24</v>
      </c>
      <c r="C31" s="819"/>
      <c r="D31" s="819"/>
      <c r="E31" s="837"/>
      <c r="F31" s="838"/>
      <c r="G31" s="819"/>
      <c r="H31" s="822"/>
      <c r="I31" s="823"/>
      <c r="J31" s="824"/>
      <c r="K31" s="33"/>
    </row>
    <row r="32" spans="2:11" s="30" customFormat="1" ht="17.25" customHeight="1" x14ac:dyDescent="0.45">
      <c r="B32" s="31">
        <f t="shared" si="0"/>
        <v>25</v>
      </c>
      <c r="C32" s="819"/>
      <c r="D32" s="819"/>
      <c r="E32" s="837"/>
      <c r="F32" s="838"/>
      <c r="G32" s="819"/>
      <c r="H32" s="822"/>
      <c r="I32" s="823"/>
      <c r="J32" s="824"/>
      <c r="K32" s="33"/>
    </row>
    <row r="33" spans="2:11" s="30" customFormat="1" ht="17.25" customHeight="1" x14ac:dyDescent="0.45">
      <c r="B33" s="31">
        <f t="shared" si="0"/>
        <v>26</v>
      </c>
      <c r="C33" s="819"/>
      <c r="D33" s="819"/>
      <c r="E33" s="837"/>
      <c r="F33" s="838"/>
      <c r="G33" s="819"/>
      <c r="H33" s="822"/>
      <c r="I33" s="823"/>
      <c r="J33" s="824"/>
      <c r="K33" s="33"/>
    </row>
    <row r="34" spans="2:11" s="30" customFormat="1" ht="17.25" customHeight="1" x14ac:dyDescent="0.45">
      <c r="B34" s="31">
        <f t="shared" si="0"/>
        <v>27</v>
      </c>
      <c r="C34" s="819"/>
      <c r="D34" s="819"/>
      <c r="E34" s="837"/>
      <c r="F34" s="838"/>
      <c r="G34" s="819"/>
      <c r="H34" s="822"/>
      <c r="I34" s="823"/>
      <c r="J34" s="824"/>
      <c r="K34" s="33"/>
    </row>
    <row r="35" spans="2:11" s="30" customFormat="1" ht="17.25" customHeight="1" x14ac:dyDescent="0.45">
      <c r="B35" s="31">
        <f t="shared" si="0"/>
        <v>28</v>
      </c>
      <c r="C35" s="819"/>
      <c r="D35" s="819"/>
      <c r="E35" s="837"/>
      <c r="F35" s="838"/>
      <c r="G35" s="819"/>
      <c r="H35" s="822"/>
      <c r="I35" s="823"/>
      <c r="J35" s="824"/>
      <c r="K35" s="33"/>
    </row>
    <row r="36" spans="2:11" s="30" customFormat="1" ht="17.25" customHeight="1" x14ac:dyDescent="0.45">
      <c r="B36" s="31">
        <f t="shared" si="0"/>
        <v>29</v>
      </c>
      <c r="C36" s="819"/>
      <c r="D36" s="819"/>
      <c r="E36" s="837"/>
      <c r="F36" s="838"/>
      <c r="G36" s="819"/>
      <c r="H36" s="822"/>
      <c r="I36" s="823"/>
      <c r="J36" s="824"/>
      <c r="K36" s="33"/>
    </row>
    <row r="37" spans="2:11" s="30" customFormat="1" ht="17.25" customHeight="1" x14ac:dyDescent="0.45">
      <c r="B37" s="31">
        <f t="shared" si="0"/>
        <v>30</v>
      </c>
      <c r="C37" s="819"/>
      <c r="D37" s="819"/>
      <c r="E37" s="837"/>
      <c r="F37" s="838"/>
      <c r="G37" s="819"/>
      <c r="H37" s="822"/>
      <c r="I37" s="823"/>
      <c r="J37" s="824"/>
      <c r="K37" s="33"/>
    </row>
    <row r="38" spans="2:11" s="30" customFormat="1" ht="17.25" customHeight="1" x14ac:dyDescent="0.45">
      <c r="B38" s="31">
        <f t="shared" si="0"/>
        <v>31</v>
      </c>
      <c r="C38" s="819"/>
      <c r="D38" s="819"/>
      <c r="E38" s="837"/>
      <c r="F38" s="838"/>
      <c r="G38" s="819"/>
      <c r="H38" s="822"/>
      <c r="I38" s="823"/>
      <c r="J38" s="824"/>
      <c r="K38" s="33"/>
    </row>
    <row r="39" spans="2:11" s="30" customFormat="1" ht="17.25" customHeight="1" x14ac:dyDescent="0.45">
      <c r="B39" s="31">
        <f t="shared" si="0"/>
        <v>32</v>
      </c>
      <c r="C39" s="819"/>
      <c r="D39" s="819"/>
      <c r="E39" s="837"/>
      <c r="F39" s="838"/>
      <c r="G39" s="819"/>
      <c r="H39" s="822"/>
      <c r="I39" s="823"/>
      <c r="J39" s="824"/>
      <c r="K39" s="33"/>
    </row>
    <row r="40" spans="2:11" s="30" customFormat="1" ht="17.25" customHeight="1" x14ac:dyDescent="0.45">
      <c r="B40" s="31">
        <f t="shared" si="0"/>
        <v>33</v>
      </c>
      <c r="C40" s="819"/>
      <c r="D40" s="819"/>
      <c r="E40" s="837"/>
      <c r="F40" s="838"/>
      <c r="G40" s="819"/>
      <c r="H40" s="822"/>
      <c r="I40" s="823"/>
      <c r="J40" s="824"/>
      <c r="K40" s="33"/>
    </row>
    <row r="41" spans="2:11" s="30" customFormat="1" ht="17.25" customHeight="1" x14ac:dyDescent="0.45">
      <c r="B41" s="31">
        <f t="shared" si="0"/>
        <v>34</v>
      </c>
      <c r="C41" s="819"/>
      <c r="D41" s="819"/>
      <c r="E41" s="837"/>
      <c r="F41" s="838"/>
      <c r="G41" s="819"/>
      <c r="H41" s="822"/>
      <c r="I41" s="823"/>
      <c r="J41" s="824"/>
      <c r="K41" s="34"/>
    </row>
    <row r="42" spans="2:11" s="30" customFormat="1" ht="17.25" customHeight="1" x14ac:dyDescent="0.45">
      <c r="B42" s="31">
        <f t="shared" si="0"/>
        <v>35</v>
      </c>
      <c r="C42" s="819"/>
      <c r="D42" s="819"/>
      <c r="E42" s="837"/>
      <c r="F42" s="838"/>
      <c r="G42" s="819"/>
      <c r="H42" s="822"/>
      <c r="I42" s="823"/>
      <c r="J42" s="824"/>
      <c r="K42" s="34"/>
    </row>
    <row r="43" spans="2:11" s="30" customFormat="1" ht="17.25" customHeight="1" x14ac:dyDescent="0.45">
      <c r="B43" s="31">
        <f t="shared" si="0"/>
        <v>36</v>
      </c>
      <c r="C43" s="819"/>
      <c r="D43" s="819"/>
      <c r="E43" s="819"/>
      <c r="F43" s="819"/>
      <c r="G43" s="819"/>
      <c r="H43" s="822"/>
      <c r="I43" s="823"/>
      <c r="J43" s="824"/>
      <c r="K43" s="34"/>
    </row>
    <row r="44" spans="2:11" s="30" customFormat="1" ht="17.25" customHeight="1" x14ac:dyDescent="0.45">
      <c r="B44" s="31">
        <f t="shared" si="0"/>
        <v>37</v>
      </c>
      <c r="C44" s="819"/>
      <c r="D44" s="819"/>
      <c r="E44" s="819"/>
      <c r="F44" s="819"/>
      <c r="G44" s="819"/>
      <c r="H44" s="822"/>
      <c r="I44" s="823"/>
      <c r="J44" s="824"/>
      <c r="K44" s="34"/>
    </row>
    <row r="45" spans="2:11" s="30" customFormat="1" ht="17.25" customHeight="1" x14ac:dyDescent="0.45">
      <c r="B45" s="31">
        <f t="shared" si="0"/>
        <v>38</v>
      </c>
      <c r="C45" s="819"/>
      <c r="D45" s="819"/>
      <c r="E45" s="819"/>
      <c r="F45" s="819"/>
      <c r="G45" s="819"/>
      <c r="H45" s="822"/>
      <c r="I45" s="823"/>
      <c r="J45" s="824"/>
      <c r="K45" s="34"/>
    </row>
    <row r="46" spans="2:11" s="30" customFormat="1" ht="17.25" customHeight="1" x14ac:dyDescent="0.45">
      <c r="B46" s="31">
        <f t="shared" si="0"/>
        <v>39</v>
      </c>
      <c r="C46" s="819"/>
      <c r="D46" s="819"/>
      <c r="E46" s="819"/>
      <c r="F46" s="819"/>
      <c r="G46" s="819"/>
      <c r="H46" s="822"/>
      <c r="I46" s="823"/>
      <c r="J46" s="824"/>
      <c r="K46" s="34"/>
    </row>
    <row r="47" spans="2:11" s="30" customFormat="1" ht="17.25" customHeight="1" thickBot="1" x14ac:dyDescent="0.5">
      <c r="B47" s="31">
        <f t="shared" si="0"/>
        <v>40</v>
      </c>
      <c r="C47" s="819"/>
      <c r="D47" s="819"/>
      <c r="E47" s="819"/>
      <c r="F47" s="819"/>
      <c r="G47" s="819"/>
      <c r="H47" s="822"/>
      <c r="I47" s="841"/>
      <c r="J47" s="842"/>
      <c r="K47" s="34"/>
    </row>
    <row r="48" spans="2:11" ht="13.5" customHeight="1" x14ac:dyDescent="0.45">
      <c r="B48" s="843" t="s">
        <v>58</v>
      </c>
      <c r="C48" s="844"/>
      <c r="D48" s="844"/>
      <c r="E48" s="844"/>
      <c r="F48" s="844"/>
      <c r="G48" s="844"/>
      <c r="H48" s="844"/>
      <c r="I48" s="844"/>
      <c r="J48" s="844"/>
      <c r="K48" s="844"/>
    </row>
    <row r="49" spans="2:11" ht="13.5" customHeight="1" x14ac:dyDescent="0.45">
      <c r="B49" s="844"/>
      <c r="C49" s="844"/>
      <c r="D49" s="844"/>
      <c r="E49" s="844"/>
      <c r="F49" s="844"/>
      <c r="G49" s="844"/>
      <c r="H49" s="844"/>
      <c r="I49" s="844"/>
      <c r="J49" s="844"/>
      <c r="K49" s="844"/>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19"/>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38"/>
  <sheetViews>
    <sheetView showGridLines="0" view="pageBreakPreview" zoomScaleNormal="100" zoomScaleSheetLayoutView="100" workbookViewId="0"/>
  </sheetViews>
  <sheetFormatPr defaultColWidth="2.09765625" defaultRowHeight="18" x14ac:dyDescent="0.45"/>
  <cols>
    <col min="1" max="1" width="2.09765625" style="36" customWidth="1"/>
    <col min="2" max="2" width="2.09765625" style="37" customWidth="1"/>
    <col min="3" max="5" width="2.09765625" style="36"/>
    <col min="6" max="6" width="2.19921875" style="36" bestFit="1" customWidth="1"/>
    <col min="7" max="20" width="2.09765625" style="36"/>
    <col min="21" max="21" width="2.19921875" style="36" bestFit="1" customWidth="1"/>
    <col min="22" max="26" width="2.09765625" style="36"/>
    <col min="27" max="38" width="2.5" style="36" customWidth="1"/>
    <col min="39" max="256" width="2.09765625" style="36"/>
    <col min="257" max="258" width="2.09765625" style="36" customWidth="1"/>
    <col min="259" max="261" width="2.09765625" style="36"/>
    <col min="262" max="262" width="2.19921875" style="36" bestFit="1" customWidth="1"/>
    <col min="263" max="276" width="2.09765625" style="36"/>
    <col min="277" max="277" width="2.19921875" style="36" bestFit="1" customWidth="1"/>
    <col min="278" max="282" width="2.09765625" style="36"/>
    <col min="283" max="294" width="2.5" style="36" customWidth="1"/>
    <col min="295" max="512" width="2.09765625" style="36"/>
    <col min="513" max="514" width="2.09765625" style="36" customWidth="1"/>
    <col min="515" max="517" width="2.09765625" style="36"/>
    <col min="518" max="518" width="2.19921875" style="36" bestFit="1" customWidth="1"/>
    <col min="519" max="532" width="2.09765625" style="36"/>
    <col min="533" max="533" width="2.19921875" style="36" bestFit="1" customWidth="1"/>
    <col min="534" max="538" width="2.09765625" style="36"/>
    <col min="539" max="550" width="2.5" style="36" customWidth="1"/>
    <col min="551" max="768" width="2.09765625" style="36"/>
    <col min="769" max="770" width="2.09765625" style="36" customWidth="1"/>
    <col min="771" max="773" width="2.09765625" style="36"/>
    <col min="774" max="774" width="2.19921875" style="36" bestFit="1" customWidth="1"/>
    <col min="775" max="788" width="2.09765625" style="36"/>
    <col min="789" max="789" width="2.19921875" style="36" bestFit="1" customWidth="1"/>
    <col min="790" max="794" width="2.09765625" style="36"/>
    <col min="795" max="806" width="2.5" style="36" customWidth="1"/>
    <col min="807" max="1024" width="2.09765625" style="36"/>
    <col min="1025" max="1026" width="2.09765625" style="36" customWidth="1"/>
    <col min="1027" max="1029" width="2.09765625" style="36"/>
    <col min="1030" max="1030" width="2.19921875" style="36" bestFit="1" customWidth="1"/>
    <col min="1031" max="1044" width="2.09765625" style="36"/>
    <col min="1045" max="1045" width="2.19921875" style="36" bestFit="1" customWidth="1"/>
    <col min="1046" max="1050" width="2.09765625" style="36"/>
    <col min="1051" max="1062" width="2.5" style="36" customWidth="1"/>
    <col min="1063" max="1280" width="2.09765625" style="36"/>
    <col min="1281" max="1282" width="2.09765625" style="36" customWidth="1"/>
    <col min="1283" max="1285" width="2.09765625" style="36"/>
    <col min="1286" max="1286" width="2.19921875" style="36" bestFit="1" customWidth="1"/>
    <col min="1287" max="1300" width="2.09765625" style="36"/>
    <col min="1301" max="1301" width="2.19921875" style="36" bestFit="1" customWidth="1"/>
    <col min="1302" max="1306" width="2.09765625" style="36"/>
    <col min="1307" max="1318" width="2.5" style="36" customWidth="1"/>
    <col min="1319" max="1536" width="2.09765625" style="36"/>
    <col min="1537" max="1538" width="2.09765625" style="36" customWidth="1"/>
    <col min="1539" max="1541" width="2.09765625" style="36"/>
    <col min="1542" max="1542" width="2.19921875" style="36" bestFit="1" customWidth="1"/>
    <col min="1543" max="1556" width="2.09765625" style="36"/>
    <col min="1557" max="1557" width="2.19921875" style="36" bestFit="1" customWidth="1"/>
    <col min="1558" max="1562" width="2.09765625" style="36"/>
    <col min="1563" max="1574" width="2.5" style="36" customWidth="1"/>
    <col min="1575" max="1792" width="2.09765625" style="36"/>
    <col min="1793" max="1794" width="2.09765625" style="36" customWidth="1"/>
    <col min="1795" max="1797" width="2.09765625" style="36"/>
    <col min="1798" max="1798" width="2.19921875" style="36" bestFit="1" customWidth="1"/>
    <col min="1799" max="1812" width="2.09765625" style="36"/>
    <col min="1813" max="1813" width="2.19921875" style="36" bestFit="1" customWidth="1"/>
    <col min="1814" max="1818" width="2.09765625" style="36"/>
    <col min="1819" max="1830" width="2.5" style="36" customWidth="1"/>
    <col min="1831" max="2048" width="2.09765625" style="36"/>
    <col min="2049" max="2050" width="2.09765625" style="36" customWidth="1"/>
    <col min="2051" max="2053" width="2.09765625" style="36"/>
    <col min="2054" max="2054" width="2.19921875" style="36" bestFit="1" customWidth="1"/>
    <col min="2055" max="2068" width="2.09765625" style="36"/>
    <col min="2069" max="2069" width="2.19921875" style="36" bestFit="1" customWidth="1"/>
    <col min="2070" max="2074" width="2.09765625" style="36"/>
    <col min="2075" max="2086" width="2.5" style="36" customWidth="1"/>
    <col min="2087" max="2304" width="2.09765625" style="36"/>
    <col min="2305" max="2306" width="2.09765625" style="36" customWidth="1"/>
    <col min="2307" max="2309" width="2.09765625" style="36"/>
    <col min="2310" max="2310" width="2.19921875" style="36" bestFit="1" customWidth="1"/>
    <col min="2311" max="2324" width="2.09765625" style="36"/>
    <col min="2325" max="2325" width="2.19921875" style="36" bestFit="1" customWidth="1"/>
    <col min="2326" max="2330" width="2.09765625" style="36"/>
    <col min="2331" max="2342" width="2.5" style="36" customWidth="1"/>
    <col min="2343" max="2560" width="2.09765625" style="36"/>
    <col min="2561" max="2562" width="2.09765625" style="36" customWidth="1"/>
    <col min="2563" max="2565" width="2.09765625" style="36"/>
    <col min="2566" max="2566" width="2.19921875" style="36" bestFit="1" customWidth="1"/>
    <col min="2567" max="2580" width="2.09765625" style="36"/>
    <col min="2581" max="2581" width="2.19921875" style="36" bestFit="1" customWidth="1"/>
    <col min="2582" max="2586" width="2.09765625" style="36"/>
    <col min="2587" max="2598" width="2.5" style="36" customWidth="1"/>
    <col min="2599" max="2816" width="2.09765625" style="36"/>
    <col min="2817" max="2818" width="2.09765625" style="36" customWidth="1"/>
    <col min="2819" max="2821" width="2.09765625" style="36"/>
    <col min="2822" max="2822" width="2.19921875" style="36" bestFit="1" customWidth="1"/>
    <col min="2823" max="2836" width="2.09765625" style="36"/>
    <col min="2837" max="2837" width="2.19921875" style="36" bestFit="1" customWidth="1"/>
    <col min="2838" max="2842" width="2.09765625" style="36"/>
    <col min="2843" max="2854" width="2.5" style="36" customWidth="1"/>
    <col min="2855" max="3072" width="2.09765625" style="36"/>
    <col min="3073" max="3074" width="2.09765625" style="36" customWidth="1"/>
    <col min="3075" max="3077" width="2.09765625" style="36"/>
    <col min="3078" max="3078" width="2.19921875" style="36" bestFit="1" customWidth="1"/>
    <col min="3079" max="3092" width="2.09765625" style="36"/>
    <col min="3093" max="3093" width="2.19921875" style="36" bestFit="1" customWidth="1"/>
    <col min="3094" max="3098" width="2.09765625" style="36"/>
    <col min="3099" max="3110" width="2.5" style="36" customWidth="1"/>
    <col min="3111" max="3328" width="2.09765625" style="36"/>
    <col min="3329" max="3330" width="2.09765625" style="36" customWidth="1"/>
    <col min="3331" max="3333" width="2.09765625" style="36"/>
    <col min="3334" max="3334" width="2.19921875" style="36" bestFit="1" customWidth="1"/>
    <col min="3335" max="3348" width="2.09765625" style="36"/>
    <col min="3349" max="3349" width="2.19921875" style="36" bestFit="1" customWidth="1"/>
    <col min="3350" max="3354" width="2.09765625" style="36"/>
    <col min="3355" max="3366" width="2.5" style="36" customWidth="1"/>
    <col min="3367" max="3584" width="2.09765625" style="36"/>
    <col min="3585" max="3586" width="2.09765625" style="36" customWidth="1"/>
    <col min="3587" max="3589" width="2.09765625" style="36"/>
    <col min="3590" max="3590" width="2.19921875" style="36" bestFit="1" customWidth="1"/>
    <col min="3591" max="3604" width="2.09765625" style="36"/>
    <col min="3605" max="3605" width="2.19921875" style="36" bestFit="1" customWidth="1"/>
    <col min="3606" max="3610" width="2.09765625" style="36"/>
    <col min="3611" max="3622" width="2.5" style="36" customWidth="1"/>
    <col min="3623" max="3840" width="2.09765625" style="36"/>
    <col min="3841" max="3842" width="2.09765625" style="36" customWidth="1"/>
    <col min="3843" max="3845" width="2.09765625" style="36"/>
    <col min="3846" max="3846" width="2.19921875" style="36" bestFit="1" customWidth="1"/>
    <col min="3847" max="3860" width="2.09765625" style="36"/>
    <col min="3861" max="3861" width="2.19921875" style="36" bestFit="1" customWidth="1"/>
    <col min="3862" max="3866" width="2.09765625" style="36"/>
    <col min="3867" max="3878" width="2.5" style="36" customWidth="1"/>
    <col min="3879" max="4096" width="2.09765625" style="36"/>
    <col min="4097" max="4098" width="2.09765625" style="36" customWidth="1"/>
    <col min="4099" max="4101" width="2.09765625" style="36"/>
    <col min="4102" max="4102" width="2.19921875" style="36" bestFit="1" customWidth="1"/>
    <col min="4103" max="4116" width="2.09765625" style="36"/>
    <col min="4117" max="4117" width="2.19921875" style="36" bestFit="1" customWidth="1"/>
    <col min="4118" max="4122" width="2.09765625" style="36"/>
    <col min="4123" max="4134" width="2.5" style="36" customWidth="1"/>
    <col min="4135" max="4352" width="2.09765625" style="36"/>
    <col min="4353" max="4354" width="2.09765625" style="36" customWidth="1"/>
    <col min="4355" max="4357" width="2.09765625" style="36"/>
    <col min="4358" max="4358" width="2.19921875" style="36" bestFit="1" customWidth="1"/>
    <col min="4359" max="4372" width="2.09765625" style="36"/>
    <col min="4373" max="4373" width="2.19921875" style="36" bestFit="1" customWidth="1"/>
    <col min="4374" max="4378" width="2.09765625" style="36"/>
    <col min="4379" max="4390" width="2.5" style="36" customWidth="1"/>
    <col min="4391" max="4608" width="2.09765625" style="36"/>
    <col min="4609" max="4610" width="2.09765625" style="36" customWidth="1"/>
    <col min="4611" max="4613" width="2.09765625" style="36"/>
    <col min="4614" max="4614" width="2.19921875" style="36" bestFit="1" customWidth="1"/>
    <col min="4615" max="4628" width="2.09765625" style="36"/>
    <col min="4629" max="4629" width="2.19921875" style="36" bestFit="1" customWidth="1"/>
    <col min="4630" max="4634" width="2.09765625" style="36"/>
    <col min="4635" max="4646" width="2.5" style="36" customWidth="1"/>
    <col min="4647" max="4864" width="2.09765625" style="36"/>
    <col min="4865" max="4866" width="2.09765625" style="36" customWidth="1"/>
    <col min="4867" max="4869" width="2.09765625" style="36"/>
    <col min="4870" max="4870" width="2.19921875" style="36" bestFit="1" customWidth="1"/>
    <col min="4871" max="4884" width="2.09765625" style="36"/>
    <col min="4885" max="4885" width="2.19921875" style="36" bestFit="1" customWidth="1"/>
    <col min="4886" max="4890" width="2.09765625" style="36"/>
    <col min="4891" max="4902" width="2.5" style="36" customWidth="1"/>
    <col min="4903" max="5120" width="2.09765625" style="36"/>
    <col min="5121" max="5122" width="2.09765625" style="36" customWidth="1"/>
    <col min="5123" max="5125" width="2.09765625" style="36"/>
    <col min="5126" max="5126" width="2.19921875" style="36" bestFit="1" customWidth="1"/>
    <col min="5127" max="5140" width="2.09765625" style="36"/>
    <col min="5141" max="5141" width="2.19921875" style="36" bestFit="1" customWidth="1"/>
    <col min="5142" max="5146" width="2.09765625" style="36"/>
    <col min="5147" max="5158" width="2.5" style="36" customWidth="1"/>
    <col min="5159" max="5376" width="2.09765625" style="36"/>
    <col min="5377" max="5378" width="2.09765625" style="36" customWidth="1"/>
    <col min="5379" max="5381" width="2.09765625" style="36"/>
    <col min="5382" max="5382" width="2.19921875" style="36" bestFit="1" customWidth="1"/>
    <col min="5383" max="5396" width="2.09765625" style="36"/>
    <col min="5397" max="5397" width="2.19921875" style="36" bestFit="1" customWidth="1"/>
    <col min="5398" max="5402" width="2.09765625" style="36"/>
    <col min="5403" max="5414" width="2.5" style="36" customWidth="1"/>
    <col min="5415" max="5632" width="2.09765625" style="36"/>
    <col min="5633" max="5634" width="2.09765625" style="36" customWidth="1"/>
    <col min="5635" max="5637" width="2.09765625" style="36"/>
    <col min="5638" max="5638" width="2.19921875" style="36" bestFit="1" customWidth="1"/>
    <col min="5639" max="5652" width="2.09765625" style="36"/>
    <col min="5653" max="5653" width="2.19921875" style="36" bestFit="1" customWidth="1"/>
    <col min="5654" max="5658" width="2.09765625" style="36"/>
    <col min="5659" max="5670" width="2.5" style="36" customWidth="1"/>
    <col min="5671" max="5888" width="2.09765625" style="36"/>
    <col min="5889" max="5890" width="2.09765625" style="36" customWidth="1"/>
    <col min="5891" max="5893" width="2.09765625" style="36"/>
    <col min="5894" max="5894" width="2.19921875" style="36" bestFit="1" customWidth="1"/>
    <col min="5895" max="5908" width="2.09765625" style="36"/>
    <col min="5909" max="5909" width="2.19921875" style="36" bestFit="1" customWidth="1"/>
    <col min="5910" max="5914" width="2.09765625" style="36"/>
    <col min="5915" max="5926" width="2.5" style="36" customWidth="1"/>
    <col min="5927" max="6144" width="2.09765625" style="36"/>
    <col min="6145" max="6146" width="2.09765625" style="36" customWidth="1"/>
    <col min="6147" max="6149" width="2.09765625" style="36"/>
    <col min="6150" max="6150" width="2.19921875" style="36" bestFit="1" customWidth="1"/>
    <col min="6151" max="6164" width="2.09765625" style="36"/>
    <col min="6165" max="6165" width="2.19921875" style="36" bestFit="1" customWidth="1"/>
    <col min="6166" max="6170" width="2.09765625" style="36"/>
    <col min="6171" max="6182" width="2.5" style="36" customWidth="1"/>
    <col min="6183" max="6400" width="2.09765625" style="36"/>
    <col min="6401" max="6402" width="2.09765625" style="36" customWidth="1"/>
    <col min="6403" max="6405" width="2.09765625" style="36"/>
    <col min="6406" max="6406" width="2.19921875" style="36" bestFit="1" customWidth="1"/>
    <col min="6407" max="6420" width="2.09765625" style="36"/>
    <col min="6421" max="6421" width="2.19921875" style="36" bestFit="1" customWidth="1"/>
    <col min="6422" max="6426" width="2.09765625" style="36"/>
    <col min="6427" max="6438" width="2.5" style="36" customWidth="1"/>
    <col min="6439" max="6656" width="2.09765625" style="36"/>
    <col min="6657" max="6658" width="2.09765625" style="36" customWidth="1"/>
    <col min="6659" max="6661" width="2.09765625" style="36"/>
    <col min="6662" max="6662" width="2.19921875" style="36" bestFit="1" customWidth="1"/>
    <col min="6663" max="6676" width="2.09765625" style="36"/>
    <col min="6677" max="6677" width="2.19921875" style="36" bestFit="1" customWidth="1"/>
    <col min="6678" max="6682" width="2.09765625" style="36"/>
    <col min="6683" max="6694" width="2.5" style="36" customWidth="1"/>
    <col min="6695" max="6912" width="2.09765625" style="36"/>
    <col min="6913" max="6914" width="2.09765625" style="36" customWidth="1"/>
    <col min="6915" max="6917" width="2.09765625" style="36"/>
    <col min="6918" max="6918" width="2.19921875" style="36" bestFit="1" customWidth="1"/>
    <col min="6919" max="6932" width="2.09765625" style="36"/>
    <col min="6933" max="6933" width="2.19921875" style="36" bestFit="1" customWidth="1"/>
    <col min="6934" max="6938" width="2.09765625" style="36"/>
    <col min="6939" max="6950" width="2.5" style="36" customWidth="1"/>
    <col min="6951" max="7168" width="2.09765625" style="36"/>
    <col min="7169" max="7170" width="2.09765625" style="36" customWidth="1"/>
    <col min="7171" max="7173" width="2.09765625" style="36"/>
    <col min="7174" max="7174" width="2.19921875" style="36" bestFit="1" customWidth="1"/>
    <col min="7175" max="7188" width="2.09765625" style="36"/>
    <col min="7189" max="7189" width="2.19921875" style="36" bestFit="1" customWidth="1"/>
    <col min="7190" max="7194" width="2.09765625" style="36"/>
    <col min="7195" max="7206" width="2.5" style="36" customWidth="1"/>
    <col min="7207" max="7424" width="2.09765625" style="36"/>
    <col min="7425" max="7426" width="2.09765625" style="36" customWidth="1"/>
    <col min="7427" max="7429" width="2.09765625" style="36"/>
    <col min="7430" max="7430" width="2.19921875" style="36" bestFit="1" customWidth="1"/>
    <col min="7431" max="7444" width="2.09765625" style="36"/>
    <col min="7445" max="7445" width="2.19921875" style="36" bestFit="1" customWidth="1"/>
    <col min="7446" max="7450" width="2.09765625" style="36"/>
    <col min="7451" max="7462" width="2.5" style="36" customWidth="1"/>
    <col min="7463" max="7680" width="2.09765625" style="36"/>
    <col min="7681" max="7682" width="2.09765625" style="36" customWidth="1"/>
    <col min="7683" max="7685" width="2.09765625" style="36"/>
    <col min="7686" max="7686" width="2.19921875" style="36" bestFit="1" customWidth="1"/>
    <col min="7687" max="7700" width="2.09765625" style="36"/>
    <col min="7701" max="7701" width="2.19921875" style="36" bestFit="1" customWidth="1"/>
    <col min="7702" max="7706" width="2.09765625" style="36"/>
    <col min="7707" max="7718" width="2.5" style="36" customWidth="1"/>
    <col min="7719" max="7936" width="2.09765625" style="36"/>
    <col min="7937" max="7938" width="2.09765625" style="36" customWidth="1"/>
    <col min="7939" max="7941" width="2.09765625" style="36"/>
    <col min="7942" max="7942" width="2.19921875" style="36" bestFit="1" customWidth="1"/>
    <col min="7943" max="7956" width="2.09765625" style="36"/>
    <col min="7957" max="7957" width="2.19921875" style="36" bestFit="1" customWidth="1"/>
    <col min="7958" max="7962" width="2.09765625" style="36"/>
    <col min="7963" max="7974" width="2.5" style="36" customWidth="1"/>
    <col min="7975" max="8192" width="2.09765625" style="36"/>
    <col min="8193" max="8194" width="2.09765625" style="36" customWidth="1"/>
    <col min="8195" max="8197" width="2.09765625" style="36"/>
    <col min="8198" max="8198" width="2.19921875" style="36" bestFit="1" customWidth="1"/>
    <col min="8199" max="8212" width="2.09765625" style="36"/>
    <col min="8213" max="8213" width="2.19921875" style="36" bestFit="1" customWidth="1"/>
    <col min="8214" max="8218" width="2.09765625" style="36"/>
    <col min="8219" max="8230" width="2.5" style="36" customWidth="1"/>
    <col min="8231" max="8448" width="2.09765625" style="36"/>
    <col min="8449" max="8450" width="2.09765625" style="36" customWidth="1"/>
    <col min="8451" max="8453" width="2.09765625" style="36"/>
    <col min="8454" max="8454" width="2.19921875" style="36" bestFit="1" customWidth="1"/>
    <col min="8455" max="8468" width="2.09765625" style="36"/>
    <col min="8469" max="8469" width="2.19921875" style="36" bestFit="1" customWidth="1"/>
    <col min="8470" max="8474" width="2.09765625" style="36"/>
    <col min="8475" max="8486" width="2.5" style="36" customWidth="1"/>
    <col min="8487" max="8704" width="2.09765625" style="36"/>
    <col min="8705" max="8706" width="2.09765625" style="36" customWidth="1"/>
    <col min="8707" max="8709" width="2.09765625" style="36"/>
    <col min="8710" max="8710" width="2.19921875" style="36" bestFit="1" customWidth="1"/>
    <col min="8711" max="8724" width="2.09765625" style="36"/>
    <col min="8725" max="8725" width="2.19921875" style="36" bestFit="1" customWidth="1"/>
    <col min="8726" max="8730" width="2.09765625" style="36"/>
    <col min="8731" max="8742" width="2.5" style="36" customWidth="1"/>
    <col min="8743" max="8960" width="2.09765625" style="36"/>
    <col min="8961" max="8962" width="2.09765625" style="36" customWidth="1"/>
    <col min="8963" max="8965" width="2.09765625" style="36"/>
    <col min="8966" max="8966" width="2.19921875" style="36" bestFit="1" customWidth="1"/>
    <col min="8967" max="8980" width="2.09765625" style="36"/>
    <col min="8981" max="8981" width="2.19921875" style="36" bestFit="1" customWidth="1"/>
    <col min="8982" max="8986" width="2.09765625" style="36"/>
    <col min="8987" max="8998" width="2.5" style="36" customWidth="1"/>
    <col min="8999" max="9216" width="2.09765625" style="36"/>
    <col min="9217" max="9218" width="2.09765625" style="36" customWidth="1"/>
    <col min="9219" max="9221" width="2.09765625" style="36"/>
    <col min="9222" max="9222" width="2.19921875" style="36" bestFit="1" customWidth="1"/>
    <col min="9223" max="9236" width="2.09765625" style="36"/>
    <col min="9237" max="9237" width="2.19921875" style="36" bestFit="1" customWidth="1"/>
    <col min="9238" max="9242" width="2.09765625" style="36"/>
    <col min="9243" max="9254" width="2.5" style="36" customWidth="1"/>
    <col min="9255" max="9472" width="2.09765625" style="36"/>
    <col min="9473" max="9474" width="2.09765625" style="36" customWidth="1"/>
    <col min="9475" max="9477" width="2.09765625" style="36"/>
    <col min="9478" max="9478" width="2.19921875" style="36" bestFit="1" customWidth="1"/>
    <col min="9479" max="9492" width="2.09765625" style="36"/>
    <col min="9493" max="9493" width="2.19921875" style="36" bestFit="1" customWidth="1"/>
    <col min="9494" max="9498" width="2.09765625" style="36"/>
    <col min="9499" max="9510" width="2.5" style="36" customWidth="1"/>
    <col min="9511" max="9728" width="2.09765625" style="36"/>
    <col min="9729" max="9730" width="2.09765625" style="36" customWidth="1"/>
    <col min="9731" max="9733" width="2.09765625" style="36"/>
    <col min="9734" max="9734" width="2.19921875" style="36" bestFit="1" customWidth="1"/>
    <col min="9735" max="9748" width="2.09765625" style="36"/>
    <col min="9749" max="9749" width="2.19921875" style="36" bestFit="1" customWidth="1"/>
    <col min="9750" max="9754" width="2.09765625" style="36"/>
    <col min="9755" max="9766" width="2.5" style="36" customWidth="1"/>
    <col min="9767" max="9984" width="2.09765625" style="36"/>
    <col min="9985" max="9986" width="2.09765625" style="36" customWidth="1"/>
    <col min="9987" max="9989" width="2.09765625" style="36"/>
    <col min="9990" max="9990" width="2.19921875" style="36" bestFit="1" customWidth="1"/>
    <col min="9991" max="10004" width="2.09765625" style="36"/>
    <col min="10005" max="10005" width="2.19921875" style="36" bestFit="1" customWidth="1"/>
    <col min="10006" max="10010" width="2.09765625" style="36"/>
    <col min="10011" max="10022" width="2.5" style="36" customWidth="1"/>
    <col min="10023" max="10240" width="2.09765625" style="36"/>
    <col min="10241" max="10242" width="2.09765625" style="36" customWidth="1"/>
    <col min="10243" max="10245" width="2.09765625" style="36"/>
    <col min="10246" max="10246" width="2.19921875" style="36" bestFit="1" customWidth="1"/>
    <col min="10247" max="10260" width="2.09765625" style="36"/>
    <col min="10261" max="10261" width="2.19921875" style="36" bestFit="1" customWidth="1"/>
    <col min="10262" max="10266" width="2.09765625" style="36"/>
    <col min="10267" max="10278" width="2.5" style="36" customWidth="1"/>
    <col min="10279" max="10496" width="2.09765625" style="36"/>
    <col min="10497" max="10498" width="2.09765625" style="36" customWidth="1"/>
    <col min="10499" max="10501" width="2.09765625" style="36"/>
    <col min="10502" max="10502" width="2.19921875" style="36" bestFit="1" customWidth="1"/>
    <col min="10503" max="10516" width="2.09765625" style="36"/>
    <col min="10517" max="10517" width="2.19921875" style="36" bestFit="1" customWidth="1"/>
    <col min="10518" max="10522" width="2.09765625" style="36"/>
    <col min="10523" max="10534" width="2.5" style="36" customWidth="1"/>
    <col min="10535" max="10752" width="2.09765625" style="36"/>
    <col min="10753" max="10754" width="2.09765625" style="36" customWidth="1"/>
    <col min="10755" max="10757" width="2.09765625" style="36"/>
    <col min="10758" max="10758" width="2.19921875" style="36" bestFit="1" customWidth="1"/>
    <col min="10759" max="10772" width="2.09765625" style="36"/>
    <col min="10773" max="10773" width="2.19921875" style="36" bestFit="1" customWidth="1"/>
    <col min="10774" max="10778" width="2.09765625" style="36"/>
    <col min="10779" max="10790" width="2.5" style="36" customWidth="1"/>
    <col min="10791" max="11008" width="2.09765625" style="36"/>
    <col min="11009" max="11010" width="2.09765625" style="36" customWidth="1"/>
    <col min="11011" max="11013" width="2.09765625" style="36"/>
    <col min="11014" max="11014" width="2.19921875" style="36" bestFit="1" customWidth="1"/>
    <col min="11015" max="11028" width="2.09765625" style="36"/>
    <col min="11029" max="11029" width="2.19921875" style="36" bestFit="1" customWidth="1"/>
    <col min="11030" max="11034" width="2.09765625" style="36"/>
    <col min="11035" max="11046" width="2.5" style="36" customWidth="1"/>
    <col min="11047" max="11264" width="2.09765625" style="36"/>
    <col min="11265" max="11266" width="2.09765625" style="36" customWidth="1"/>
    <col min="11267" max="11269" width="2.09765625" style="36"/>
    <col min="11270" max="11270" width="2.19921875" style="36" bestFit="1" customWidth="1"/>
    <col min="11271" max="11284" width="2.09765625" style="36"/>
    <col min="11285" max="11285" width="2.19921875" style="36" bestFit="1" customWidth="1"/>
    <col min="11286" max="11290" width="2.09765625" style="36"/>
    <col min="11291" max="11302" width="2.5" style="36" customWidth="1"/>
    <col min="11303" max="11520" width="2.09765625" style="36"/>
    <col min="11521" max="11522" width="2.09765625" style="36" customWidth="1"/>
    <col min="11523" max="11525" width="2.09765625" style="36"/>
    <col min="11526" max="11526" width="2.19921875" style="36" bestFit="1" customWidth="1"/>
    <col min="11527" max="11540" width="2.09765625" style="36"/>
    <col min="11541" max="11541" width="2.19921875" style="36" bestFit="1" customWidth="1"/>
    <col min="11542" max="11546" width="2.09765625" style="36"/>
    <col min="11547" max="11558" width="2.5" style="36" customWidth="1"/>
    <col min="11559" max="11776" width="2.09765625" style="36"/>
    <col min="11777" max="11778" width="2.09765625" style="36" customWidth="1"/>
    <col min="11779" max="11781" width="2.09765625" style="36"/>
    <col min="11782" max="11782" width="2.19921875" style="36" bestFit="1" customWidth="1"/>
    <col min="11783" max="11796" width="2.09765625" style="36"/>
    <col min="11797" max="11797" width="2.19921875" style="36" bestFit="1" customWidth="1"/>
    <col min="11798" max="11802" width="2.09765625" style="36"/>
    <col min="11803" max="11814" width="2.5" style="36" customWidth="1"/>
    <col min="11815" max="12032" width="2.09765625" style="36"/>
    <col min="12033" max="12034" width="2.09765625" style="36" customWidth="1"/>
    <col min="12035" max="12037" width="2.09765625" style="36"/>
    <col min="12038" max="12038" width="2.19921875" style="36" bestFit="1" customWidth="1"/>
    <col min="12039" max="12052" width="2.09765625" style="36"/>
    <col min="12053" max="12053" width="2.19921875" style="36" bestFit="1" customWidth="1"/>
    <col min="12054" max="12058" width="2.09765625" style="36"/>
    <col min="12059" max="12070" width="2.5" style="36" customWidth="1"/>
    <col min="12071" max="12288" width="2.09765625" style="36"/>
    <col min="12289" max="12290" width="2.09765625" style="36" customWidth="1"/>
    <col min="12291" max="12293" width="2.09765625" style="36"/>
    <col min="12294" max="12294" width="2.19921875" style="36" bestFit="1" customWidth="1"/>
    <col min="12295" max="12308" width="2.09765625" style="36"/>
    <col min="12309" max="12309" width="2.19921875" style="36" bestFit="1" customWidth="1"/>
    <col min="12310" max="12314" width="2.09765625" style="36"/>
    <col min="12315" max="12326" width="2.5" style="36" customWidth="1"/>
    <col min="12327" max="12544" width="2.09765625" style="36"/>
    <col min="12545" max="12546" width="2.09765625" style="36" customWidth="1"/>
    <col min="12547" max="12549" width="2.09765625" style="36"/>
    <col min="12550" max="12550" width="2.19921875" style="36" bestFit="1" customWidth="1"/>
    <col min="12551" max="12564" width="2.09765625" style="36"/>
    <col min="12565" max="12565" width="2.19921875" style="36" bestFit="1" customWidth="1"/>
    <col min="12566" max="12570" width="2.09765625" style="36"/>
    <col min="12571" max="12582" width="2.5" style="36" customWidth="1"/>
    <col min="12583" max="12800" width="2.09765625" style="36"/>
    <col min="12801" max="12802" width="2.09765625" style="36" customWidth="1"/>
    <col min="12803" max="12805" width="2.09765625" style="36"/>
    <col min="12806" max="12806" width="2.19921875" style="36" bestFit="1" customWidth="1"/>
    <col min="12807" max="12820" width="2.09765625" style="36"/>
    <col min="12821" max="12821" width="2.19921875" style="36" bestFit="1" customWidth="1"/>
    <col min="12822" max="12826" width="2.09765625" style="36"/>
    <col min="12827" max="12838" width="2.5" style="36" customWidth="1"/>
    <col min="12839" max="13056" width="2.09765625" style="36"/>
    <col min="13057" max="13058" width="2.09765625" style="36" customWidth="1"/>
    <col min="13059" max="13061" width="2.09765625" style="36"/>
    <col min="13062" max="13062" width="2.19921875" style="36" bestFit="1" customWidth="1"/>
    <col min="13063" max="13076" width="2.09765625" style="36"/>
    <col min="13077" max="13077" width="2.19921875" style="36" bestFit="1" customWidth="1"/>
    <col min="13078" max="13082" width="2.09765625" style="36"/>
    <col min="13083" max="13094" width="2.5" style="36" customWidth="1"/>
    <col min="13095" max="13312" width="2.09765625" style="36"/>
    <col min="13313" max="13314" width="2.09765625" style="36" customWidth="1"/>
    <col min="13315" max="13317" width="2.09765625" style="36"/>
    <col min="13318" max="13318" width="2.19921875" style="36" bestFit="1" customWidth="1"/>
    <col min="13319" max="13332" width="2.09765625" style="36"/>
    <col min="13333" max="13333" width="2.19921875" style="36" bestFit="1" customWidth="1"/>
    <col min="13334" max="13338" width="2.09765625" style="36"/>
    <col min="13339" max="13350" width="2.5" style="36" customWidth="1"/>
    <col min="13351" max="13568" width="2.09765625" style="36"/>
    <col min="13569" max="13570" width="2.09765625" style="36" customWidth="1"/>
    <col min="13571" max="13573" width="2.09765625" style="36"/>
    <col min="13574" max="13574" width="2.19921875" style="36" bestFit="1" customWidth="1"/>
    <col min="13575" max="13588" width="2.09765625" style="36"/>
    <col min="13589" max="13589" width="2.19921875" style="36" bestFit="1" customWidth="1"/>
    <col min="13590" max="13594" width="2.09765625" style="36"/>
    <col min="13595" max="13606" width="2.5" style="36" customWidth="1"/>
    <col min="13607" max="13824" width="2.09765625" style="36"/>
    <col min="13825" max="13826" width="2.09765625" style="36" customWidth="1"/>
    <col min="13827" max="13829" width="2.09765625" style="36"/>
    <col min="13830" max="13830" width="2.19921875" style="36" bestFit="1" customWidth="1"/>
    <col min="13831" max="13844" width="2.09765625" style="36"/>
    <col min="13845" max="13845" width="2.19921875" style="36" bestFit="1" customWidth="1"/>
    <col min="13846" max="13850" width="2.09765625" style="36"/>
    <col min="13851" max="13862" width="2.5" style="36" customWidth="1"/>
    <col min="13863" max="14080" width="2.09765625" style="36"/>
    <col min="14081" max="14082" width="2.09765625" style="36" customWidth="1"/>
    <col min="14083" max="14085" width="2.09765625" style="36"/>
    <col min="14086" max="14086" width="2.19921875" style="36" bestFit="1" customWidth="1"/>
    <col min="14087" max="14100" width="2.09765625" style="36"/>
    <col min="14101" max="14101" width="2.19921875" style="36" bestFit="1" customWidth="1"/>
    <col min="14102" max="14106" width="2.09765625" style="36"/>
    <col min="14107" max="14118" width="2.5" style="36" customWidth="1"/>
    <col min="14119" max="14336" width="2.09765625" style="36"/>
    <col min="14337" max="14338" width="2.09765625" style="36" customWidth="1"/>
    <col min="14339" max="14341" width="2.09765625" style="36"/>
    <col min="14342" max="14342" width="2.19921875" style="36" bestFit="1" customWidth="1"/>
    <col min="14343" max="14356" width="2.09765625" style="36"/>
    <col min="14357" max="14357" width="2.19921875" style="36" bestFit="1" customWidth="1"/>
    <col min="14358" max="14362" width="2.09765625" style="36"/>
    <col min="14363" max="14374" width="2.5" style="36" customWidth="1"/>
    <col min="14375" max="14592" width="2.09765625" style="36"/>
    <col min="14593" max="14594" width="2.09765625" style="36" customWidth="1"/>
    <col min="14595" max="14597" width="2.09765625" style="36"/>
    <col min="14598" max="14598" width="2.19921875" style="36" bestFit="1" customWidth="1"/>
    <col min="14599" max="14612" width="2.09765625" style="36"/>
    <col min="14613" max="14613" width="2.19921875" style="36" bestFit="1" customWidth="1"/>
    <col min="14614" max="14618" width="2.09765625" style="36"/>
    <col min="14619" max="14630" width="2.5" style="36" customWidth="1"/>
    <col min="14631" max="14848" width="2.09765625" style="36"/>
    <col min="14849" max="14850" width="2.09765625" style="36" customWidth="1"/>
    <col min="14851" max="14853" width="2.09765625" style="36"/>
    <col min="14854" max="14854" width="2.19921875" style="36" bestFit="1" customWidth="1"/>
    <col min="14855" max="14868" width="2.09765625" style="36"/>
    <col min="14869" max="14869" width="2.19921875" style="36" bestFit="1" customWidth="1"/>
    <col min="14870" max="14874" width="2.09765625" style="36"/>
    <col min="14875" max="14886" width="2.5" style="36" customWidth="1"/>
    <col min="14887" max="15104" width="2.09765625" style="36"/>
    <col min="15105" max="15106" width="2.09765625" style="36" customWidth="1"/>
    <col min="15107" max="15109" width="2.09765625" style="36"/>
    <col min="15110" max="15110" width="2.19921875" style="36" bestFit="1" customWidth="1"/>
    <col min="15111" max="15124" width="2.09765625" style="36"/>
    <col min="15125" max="15125" width="2.19921875" style="36" bestFit="1" customWidth="1"/>
    <col min="15126" max="15130" width="2.09765625" style="36"/>
    <col min="15131" max="15142" width="2.5" style="36" customWidth="1"/>
    <col min="15143" max="15360" width="2.09765625" style="36"/>
    <col min="15361" max="15362" width="2.09765625" style="36" customWidth="1"/>
    <col min="15363" max="15365" width="2.09765625" style="36"/>
    <col min="15366" max="15366" width="2.19921875" style="36" bestFit="1" customWidth="1"/>
    <col min="15367" max="15380" width="2.09765625" style="36"/>
    <col min="15381" max="15381" width="2.19921875" style="36" bestFit="1" customWidth="1"/>
    <col min="15382" max="15386" width="2.09765625" style="36"/>
    <col min="15387" max="15398" width="2.5" style="36" customWidth="1"/>
    <col min="15399" max="15616" width="2.09765625" style="36"/>
    <col min="15617" max="15618" width="2.09765625" style="36" customWidth="1"/>
    <col min="15619" max="15621" width="2.09765625" style="36"/>
    <col min="15622" max="15622" width="2.19921875" style="36" bestFit="1" customWidth="1"/>
    <col min="15623" max="15636" width="2.09765625" style="36"/>
    <col min="15637" max="15637" width="2.19921875" style="36" bestFit="1" customWidth="1"/>
    <col min="15638" max="15642" width="2.09765625" style="36"/>
    <col min="15643" max="15654" width="2.5" style="36" customWidth="1"/>
    <col min="15655" max="15872" width="2.09765625" style="36"/>
    <col min="15873" max="15874" width="2.09765625" style="36" customWidth="1"/>
    <col min="15875" max="15877" width="2.09765625" style="36"/>
    <col min="15878" max="15878" width="2.19921875" style="36" bestFit="1" customWidth="1"/>
    <col min="15879" max="15892" width="2.09765625" style="36"/>
    <col min="15893" max="15893" width="2.19921875" style="36" bestFit="1" customWidth="1"/>
    <col min="15894" max="15898" width="2.09765625" style="36"/>
    <col min="15899" max="15910" width="2.5" style="36" customWidth="1"/>
    <col min="15911" max="16128" width="2.09765625" style="36"/>
    <col min="16129" max="16130" width="2.09765625" style="36" customWidth="1"/>
    <col min="16131" max="16133" width="2.09765625" style="36"/>
    <col min="16134" max="16134" width="2.19921875" style="36" bestFit="1" customWidth="1"/>
    <col min="16135" max="16148" width="2.09765625" style="36"/>
    <col min="16149" max="16149" width="2.19921875" style="36" bestFit="1" customWidth="1"/>
    <col min="16150" max="16154" width="2.09765625" style="36"/>
    <col min="16155" max="16166" width="2.5" style="36" customWidth="1"/>
    <col min="16167" max="16384" width="2.09765625" style="36"/>
  </cols>
  <sheetData>
    <row r="1" spans="1:39" x14ac:dyDescent="0.45">
      <c r="A1" s="36" t="s">
        <v>59</v>
      </c>
      <c r="AF1" s="845" t="s">
        <v>5</v>
      </c>
      <c r="AG1" s="845"/>
      <c r="AH1" s="845"/>
      <c r="AI1" s="845"/>
      <c r="AJ1" s="845"/>
      <c r="AK1" s="845"/>
      <c r="AL1" s="845"/>
    </row>
    <row r="3" spans="1:39" ht="17.25" customHeight="1" x14ac:dyDescent="0.45">
      <c r="A3" s="846" t="s">
        <v>60</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846"/>
      <c r="AM3" s="846"/>
    </row>
    <row r="4" spans="1:39" ht="17.25" customHeight="1" x14ac:dyDescent="0.45">
      <c r="A4" s="846"/>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row>
    <row r="6" spans="1:39" ht="15" customHeight="1" x14ac:dyDescent="0.45">
      <c r="B6" s="847" t="s">
        <v>61</v>
      </c>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row>
    <row r="7" spans="1:39" ht="15" customHeight="1" x14ac:dyDescent="0.45">
      <c r="B7" s="847"/>
      <c r="C7" s="847"/>
      <c r="D7" s="847"/>
      <c r="E7" s="847"/>
      <c r="F7" s="847"/>
      <c r="G7" s="847"/>
      <c r="H7" s="847"/>
      <c r="I7" s="847"/>
      <c r="J7" s="847"/>
      <c r="K7" s="847"/>
      <c r="L7" s="847"/>
      <c r="M7" s="847"/>
      <c r="N7" s="847"/>
      <c r="O7" s="847"/>
      <c r="P7" s="847"/>
      <c r="Q7" s="847"/>
      <c r="R7" s="847"/>
      <c r="S7" s="847"/>
      <c r="T7" s="848"/>
      <c r="U7" s="848"/>
      <c r="V7" s="848"/>
      <c r="W7" s="848"/>
      <c r="X7" s="848"/>
      <c r="Y7" s="848"/>
      <c r="Z7" s="848"/>
      <c r="AA7" s="848"/>
      <c r="AB7" s="848"/>
      <c r="AC7" s="848"/>
      <c r="AD7" s="848"/>
      <c r="AE7" s="848"/>
      <c r="AF7" s="848"/>
      <c r="AG7" s="848"/>
      <c r="AH7" s="848"/>
      <c r="AI7" s="848"/>
      <c r="AJ7" s="848"/>
      <c r="AK7" s="848"/>
      <c r="AL7" s="848"/>
    </row>
    <row r="8" spans="1:39" ht="15" customHeight="1" x14ac:dyDescent="0.45">
      <c r="B8" s="849" t="s">
        <v>62</v>
      </c>
      <c r="C8" s="850"/>
      <c r="D8" s="850"/>
      <c r="E8" s="850"/>
      <c r="F8" s="850"/>
      <c r="G8" s="850"/>
      <c r="H8" s="850"/>
      <c r="I8" s="850"/>
      <c r="J8" s="850"/>
      <c r="K8" s="850"/>
      <c r="L8" s="849" t="s">
        <v>63</v>
      </c>
      <c r="M8" s="850"/>
      <c r="N8" s="850"/>
      <c r="O8" s="850"/>
      <c r="P8" s="850"/>
      <c r="Q8" s="850"/>
      <c r="R8" s="850"/>
      <c r="S8" s="850"/>
      <c r="T8" s="850"/>
      <c r="U8" s="850"/>
      <c r="V8" s="850"/>
      <c r="W8" s="850"/>
      <c r="X8" s="850"/>
      <c r="Y8" s="850"/>
      <c r="Z8" s="850"/>
      <c r="AA8" s="850"/>
      <c r="AB8" s="850"/>
      <c r="AC8" s="850"/>
      <c r="AD8" s="850"/>
      <c r="AE8" s="850"/>
      <c r="AF8" s="850"/>
      <c r="AG8" s="850"/>
      <c r="AH8" s="850"/>
      <c r="AI8" s="850"/>
      <c r="AJ8" s="850"/>
      <c r="AK8" s="850"/>
      <c r="AL8" s="853"/>
    </row>
    <row r="9" spans="1:39" ht="15" customHeight="1" x14ac:dyDescent="0.45">
      <c r="B9" s="851"/>
      <c r="C9" s="852"/>
      <c r="D9" s="852"/>
      <c r="E9" s="852"/>
      <c r="F9" s="852"/>
      <c r="G9" s="852"/>
      <c r="H9" s="852"/>
      <c r="I9" s="852"/>
      <c r="J9" s="852"/>
      <c r="K9" s="852"/>
      <c r="L9" s="851"/>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4"/>
    </row>
    <row r="10" spans="1:39" ht="15" customHeight="1" x14ac:dyDescent="0.45">
      <c r="B10" s="856" t="s">
        <v>9</v>
      </c>
      <c r="C10" s="857"/>
      <c r="D10" s="857"/>
      <c r="E10" s="857"/>
      <c r="F10" s="857"/>
      <c r="G10" s="857"/>
      <c r="H10" s="857"/>
      <c r="I10" s="857"/>
      <c r="J10" s="857"/>
      <c r="K10" s="858"/>
      <c r="L10" s="38"/>
      <c r="M10" s="38"/>
      <c r="N10" s="38"/>
      <c r="O10" s="38"/>
      <c r="P10" s="38"/>
      <c r="Q10" s="38"/>
      <c r="R10" s="39"/>
      <c r="S10" s="39"/>
      <c r="T10" s="38"/>
      <c r="U10" s="38"/>
      <c r="V10" s="38"/>
      <c r="W10" s="38"/>
      <c r="X10" s="38"/>
      <c r="Y10" s="38"/>
      <c r="Z10" s="38"/>
      <c r="AA10" s="38"/>
      <c r="AB10" s="38"/>
      <c r="AC10" s="38"/>
      <c r="AD10" s="38"/>
      <c r="AE10" s="38"/>
      <c r="AF10" s="38"/>
      <c r="AG10" s="38"/>
      <c r="AH10" s="38"/>
      <c r="AI10" s="38"/>
      <c r="AJ10" s="38"/>
      <c r="AK10" s="38"/>
      <c r="AL10" s="40"/>
    </row>
    <row r="11" spans="1:39" ht="15" customHeight="1" x14ac:dyDescent="0.45">
      <c r="B11" s="859"/>
      <c r="C11" s="860"/>
      <c r="D11" s="860"/>
      <c r="E11" s="860"/>
      <c r="F11" s="860"/>
      <c r="G11" s="860"/>
      <c r="H11" s="860"/>
      <c r="I11" s="860"/>
      <c r="J11" s="860"/>
      <c r="K11" s="861"/>
      <c r="L11" s="41"/>
      <c r="M11" s="41"/>
      <c r="N11" s="41"/>
      <c r="O11" s="41"/>
      <c r="P11" s="41"/>
      <c r="Q11" s="41"/>
      <c r="R11" s="42"/>
      <c r="S11" s="43">
        <v>1</v>
      </c>
      <c r="T11" s="44"/>
      <c r="U11" s="45" t="s">
        <v>12</v>
      </c>
      <c r="V11" s="41"/>
      <c r="W11" s="45"/>
      <c r="X11" s="45"/>
      <c r="Y11" s="45"/>
      <c r="Z11" s="45"/>
      <c r="AA11" s="45"/>
      <c r="AB11" s="45"/>
      <c r="AC11" s="45"/>
      <c r="AD11" s="45"/>
      <c r="AE11" s="45"/>
      <c r="AF11" s="45"/>
      <c r="AG11" s="45"/>
      <c r="AH11" s="45"/>
      <c r="AI11" s="45"/>
      <c r="AJ11" s="45"/>
      <c r="AK11" s="45"/>
      <c r="AL11" s="46"/>
    </row>
    <row r="12" spans="1:39" ht="15" customHeight="1" x14ac:dyDescent="0.45">
      <c r="B12" s="859"/>
      <c r="C12" s="860"/>
      <c r="D12" s="860"/>
      <c r="E12" s="860"/>
      <c r="F12" s="860"/>
      <c r="G12" s="860"/>
      <c r="H12" s="860"/>
      <c r="I12" s="860"/>
      <c r="J12" s="860"/>
      <c r="K12" s="861"/>
      <c r="L12" s="45"/>
      <c r="M12" s="45"/>
      <c r="N12" s="45"/>
      <c r="O12" s="45"/>
      <c r="P12" s="45"/>
      <c r="Q12" s="45"/>
      <c r="R12" s="42"/>
      <c r="S12" s="43">
        <v>2</v>
      </c>
      <c r="T12" s="44"/>
      <c r="U12" s="45" t="s">
        <v>14</v>
      </c>
      <c r="V12" s="41"/>
      <c r="W12" s="45"/>
      <c r="X12" s="45"/>
      <c r="Y12" s="45"/>
      <c r="Z12" s="45"/>
      <c r="AA12" s="45"/>
      <c r="AB12" s="45"/>
      <c r="AC12" s="45"/>
      <c r="AD12" s="45"/>
      <c r="AE12" s="45"/>
      <c r="AF12" s="45"/>
      <c r="AG12" s="45"/>
      <c r="AH12" s="45"/>
      <c r="AI12" s="45"/>
      <c r="AJ12" s="45"/>
      <c r="AK12" s="45"/>
      <c r="AL12" s="47"/>
    </row>
    <row r="13" spans="1:39" ht="15" customHeight="1" x14ac:dyDescent="0.45">
      <c r="B13" s="859"/>
      <c r="C13" s="860"/>
      <c r="D13" s="860"/>
      <c r="E13" s="860"/>
      <c r="F13" s="860"/>
      <c r="G13" s="860"/>
      <c r="H13" s="860"/>
      <c r="I13" s="860"/>
      <c r="J13" s="860"/>
      <c r="K13" s="861"/>
      <c r="L13" s="45"/>
      <c r="M13" s="45"/>
      <c r="N13" s="45"/>
      <c r="O13" s="45"/>
      <c r="P13" s="45"/>
      <c r="Q13" s="45"/>
      <c r="R13" s="42"/>
      <c r="S13" s="43">
        <v>3</v>
      </c>
      <c r="T13" s="44"/>
      <c r="U13" s="45" t="s">
        <v>16</v>
      </c>
      <c r="V13" s="41"/>
      <c r="W13" s="45"/>
      <c r="X13" s="45"/>
      <c r="Y13" s="45"/>
      <c r="Z13" s="45"/>
      <c r="AA13" s="45"/>
      <c r="AB13" s="45"/>
      <c r="AC13" s="45"/>
      <c r="AD13" s="45"/>
      <c r="AE13" s="45"/>
      <c r="AF13" s="45"/>
      <c r="AG13" s="45"/>
      <c r="AH13" s="45"/>
      <c r="AI13" s="45"/>
      <c r="AJ13" s="45"/>
      <c r="AK13" s="45"/>
      <c r="AL13" s="46"/>
    </row>
    <row r="14" spans="1:39" ht="15" customHeight="1" x14ac:dyDescent="0.45">
      <c r="B14" s="859"/>
      <c r="C14" s="860"/>
      <c r="D14" s="860"/>
      <c r="E14" s="860"/>
      <c r="F14" s="860"/>
      <c r="G14" s="860"/>
      <c r="H14" s="860"/>
      <c r="I14" s="860"/>
      <c r="J14" s="860"/>
      <c r="K14" s="861"/>
      <c r="L14" s="45"/>
      <c r="M14" s="45"/>
      <c r="N14" s="45"/>
      <c r="O14" s="45"/>
      <c r="P14" s="45"/>
      <c r="Q14" s="45"/>
      <c r="R14" s="42"/>
      <c r="S14" s="43">
        <v>4</v>
      </c>
      <c r="T14" s="44"/>
      <c r="U14" s="45" t="s">
        <v>18</v>
      </c>
      <c r="V14" s="41"/>
      <c r="W14" s="45"/>
      <c r="X14" s="45"/>
      <c r="Y14" s="45"/>
      <c r="Z14" s="45"/>
      <c r="AA14" s="45"/>
      <c r="AB14" s="45"/>
      <c r="AC14" s="45"/>
      <c r="AD14" s="45"/>
      <c r="AE14" s="45"/>
      <c r="AF14" s="45"/>
      <c r="AG14" s="45"/>
      <c r="AH14" s="45"/>
      <c r="AI14" s="45"/>
      <c r="AJ14" s="45"/>
      <c r="AK14" s="45"/>
      <c r="AL14" s="46"/>
    </row>
    <row r="15" spans="1:39" ht="15" customHeight="1" x14ac:dyDescent="0.45">
      <c r="B15" s="859"/>
      <c r="C15" s="860"/>
      <c r="D15" s="860"/>
      <c r="E15" s="860"/>
      <c r="F15" s="860"/>
      <c r="G15" s="860"/>
      <c r="H15" s="860"/>
      <c r="I15" s="860"/>
      <c r="J15" s="860"/>
      <c r="K15" s="861"/>
      <c r="L15" s="45"/>
      <c r="M15" s="45"/>
      <c r="N15" s="45"/>
      <c r="O15" s="45"/>
      <c r="P15" s="45"/>
      <c r="Q15" s="45"/>
      <c r="R15" s="42"/>
      <c r="S15" s="43">
        <v>5</v>
      </c>
      <c r="T15" s="44"/>
      <c r="U15" s="45" t="s">
        <v>20</v>
      </c>
      <c r="V15" s="41"/>
      <c r="W15" s="45"/>
      <c r="X15" s="45"/>
      <c r="Y15" s="45"/>
      <c r="Z15" s="45"/>
      <c r="AA15" s="45"/>
      <c r="AB15" s="45"/>
      <c r="AC15" s="45"/>
      <c r="AD15" s="45"/>
      <c r="AE15" s="45"/>
      <c r="AF15" s="45"/>
      <c r="AG15" s="45"/>
      <c r="AH15" s="45"/>
      <c r="AI15" s="45"/>
      <c r="AJ15" s="45"/>
      <c r="AK15" s="45"/>
      <c r="AL15" s="46"/>
    </row>
    <row r="16" spans="1:39" ht="15" customHeight="1" x14ac:dyDescent="0.45">
      <c r="B16" s="862"/>
      <c r="C16" s="863"/>
      <c r="D16" s="863"/>
      <c r="E16" s="863"/>
      <c r="F16" s="863"/>
      <c r="G16" s="863"/>
      <c r="H16" s="863"/>
      <c r="I16" s="863"/>
      <c r="J16" s="863"/>
      <c r="K16" s="864"/>
      <c r="L16" s="48"/>
      <c r="M16" s="48"/>
      <c r="N16" s="48"/>
      <c r="O16" s="48"/>
      <c r="P16" s="48"/>
      <c r="Q16" s="48"/>
      <c r="R16" s="49"/>
      <c r="S16" s="49"/>
      <c r="T16" s="50"/>
      <c r="U16" s="51"/>
      <c r="V16" s="50"/>
      <c r="W16" s="48"/>
      <c r="X16" s="48"/>
      <c r="Y16" s="48"/>
      <c r="Z16" s="48"/>
      <c r="AA16" s="48"/>
      <c r="AB16" s="48"/>
      <c r="AC16" s="48"/>
      <c r="AD16" s="48"/>
      <c r="AE16" s="48"/>
      <c r="AF16" s="48"/>
      <c r="AG16" s="48"/>
      <c r="AH16" s="48"/>
      <c r="AI16" s="48"/>
      <c r="AJ16" s="48"/>
      <c r="AK16" s="48"/>
      <c r="AL16" s="52"/>
    </row>
    <row r="17" spans="2:38" ht="15" customHeight="1" x14ac:dyDescent="0.45">
      <c r="B17" s="865" t="s">
        <v>64</v>
      </c>
      <c r="C17" s="866"/>
      <c r="D17" s="866"/>
      <c r="E17" s="866"/>
      <c r="F17" s="866"/>
      <c r="G17" s="866"/>
      <c r="H17" s="866"/>
      <c r="I17" s="866"/>
      <c r="J17" s="866"/>
      <c r="K17" s="867"/>
      <c r="L17" s="38"/>
      <c r="M17" s="38"/>
      <c r="N17" s="38"/>
      <c r="O17" s="38"/>
      <c r="P17" s="38"/>
      <c r="Q17" s="38"/>
      <c r="R17" s="53"/>
      <c r="S17" s="53"/>
      <c r="T17" s="38"/>
      <c r="U17" s="38"/>
      <c r="V17" s="38"/>
      <c r="W17" s="54"/>
      <c r="X17" s="54"/>
      <c r="Y17" s="54"/>
      <c r="Z17" s="54"/>
      <c r="AA17" s="54"/>
      <c r="AB17" s="54"/>
      <c r="AC17" s="54"/>
      <c r="AD17" s="54"/>
      <c r="AE17" s="54"/>
      <c r="AF17" s="54"/>
      <c r="AG17" s="54"/>
      <c r="AH17" s="54"/>
      <c r="AI17" s="54"/>
      <c r="AJ17" s="54"/>
      <c r="AK17" s="54"/>
      <c r="AL17" s="40"/>
    </row>
    <row r="18" spans="2:38" ht="15" customHeight="1" x14ac:dyDescent="0.45">
      <c r="B18" s="868"/>
      <c r="C18" s="869"/>
      <c r="D18" s="869"/>
      <c r="E18" s="869"/>
      <c r="F18" s="869"/>
      <c r="G18" s="869"/>
      <c r="H18" s="869"/>
      <c r="I18" s="869"/>
      <c r="J18" s="869"/>
      <c r="K18" s="870"/>
      <c r="L18" s="45"/>
      <c r="M18" s="45"/>
      <c r="N18" s="45"/>
      <c r="O18" s="45"/>
      <c r="P18" s="55"/>
      <c r="Q18" s="45"/>
      <c r="R18" s="45"/>
      <c r="S18" s="45">
        <v>1</v>
      </c>
      <c r="T18" s="41"/>
      <c r="U18" s="45" t="s">
        <v>65</v>
      </c>
      <c r="V18" s="45"/>
      <c r="W18" s="45"/>
      <c r="X18" s="45"/>
      <c r="Y18" s="41"/>
      <c r="Z18" s="41"/>
      <c r="AA18" s="41"/>
      <c r="AB18" s="41"/>
      <c r="AC18" s="41"/>
      <c r="AD18" s="41"/>
      <c r="AE18" s="41"/>
      <c r="AF18" s="41"/>
      <c r="AG18" s="41"/>
      <c r="AH18" s="41"/>
      <c r="AI18" s="41"/>
      <c r="AJ18" s="41"/>
      <c r="AK18" s="41"/>
      <c r="AL18" s="56"/>
    </row>
    <row r="19" spans="2:38" ht="15" customHeight="1" x14ac:dyDescent="0.45">
      <c r="B19" s="868"/>
      <c r="C19" s="869"/>
      <c r="D19" s="869"/>
      <c r="E19" s="869"/>
      <c r="F19" s="869"/>
      <c r="G19" s="869"/>
      <c r="H19" s="869"/>
      <c r="I19" s="869"/>
      <c r="J19" s="869"/>
      <c r="K19" s="870"/>
      <c r="L19" s="45"/>
      <c r="M19" s="45"/>
      <c r="N19" s="45"/>
      <c r="O19" s="45"/>
      <c r="P19" s="45"/>
      <c r="Q19" s="45"/>
      <c r="R19" s="45"/>
      <c r="S19" s="45">
        <v>2</v>
      </c>
      <c r="T19" s="41"/>
      <c r="U19" s="45" t="s">
        <v>66</v>
      </c>
      <c r="V19" s="45"/>
      <c r="W19" s="45"/>
      <c r="X19" s="45"/>
      <c r="Y19" s="41"/>
      <c r="Z19" s="41"/>
      <c r="AA19" s="41"/>
      <c r="AB19" s="41"/>
      <c r="AC19" s="41"/>
      <c r="AD19" s="41"/>
      <c r="AE19" s="41"/>
      <c r="AF19" s="41"/>
      <c r="AG19" s="41"/>
      <c r="AH19" s="41"/>
      <c r="AI19" s="41"/>
      <c r="AJ19" s="41"/>
      <c r="AK19" s="41"/>
      <c r="AL19" s="56"/>
    </row>
    <row r="20" spans="2:38" ht="15" customHeight="1" x14ac:dyDescent="0.45">
      <c r="B20" s="868"/>
      <c r="C20" s="869"/>
      <c r="D20" s="869"/>
      <c r="E20" s="869"/>
      <c r="F20" s="869"/>
      <c r="G20" s="869"/>
      <c r="H20" s="869"/>
      <c r="I20" s="869"/>
      <c r="J20" s="869"/>
      <c r="K20" s="870"/>
      <c r="L20" s="45"/>
      <c r="M20" s="45"/>
      <c r="N20" s="57"/>
      <c r="O20" s="57"/>
      <c r="P20" s="45"/>
      <c r="Q20" s="45"/>
      <c r="R20" s="45"/>
      <c r="S20" s="45">
        <v>3</v>
      </c>
      <c r="T20" s="41"/>
      <c r="U20" s="45" t="s">
        <v>67</v>
      </c>
      <c r="V20" s="45"/>
      <c r="W20" s="45"/>
      <c r="X20" s="45"/>
      <c r="Y20" s="45"/>
      <c r="Z20" s="45"/>
      <c r="AA20" s="45"/>
      <c r="AB20" s="45"/>
      <c r="AC20" s="45"/>
      <c r="AD20" s="45"/>
      <c r="AE20" s="45"/>
      <c r="AF20" s="45"/>
      <c r="AG20" s="45"/>
      <c r="AH20" s="41"/>
      <c r="AI20" s="41"/>
      <c r="AJ20" s="41"/>
      <c r="AK20" s="41"/>
      <c r="AL20" s="56"/>
    </row>
    <row r="21" spans="2:38" ht="15" customHeight="1" x14ac:dyDescent="0.45">
      <c r="B21" s="868"/>
      <c r="C21" s="869"/>
      <c r="D21" s="869"/>
      <c r="E21" s="869"/>
      <c r="F21" s="869"/>
      <c r="G21" s="869"/>
      <c r="H21" s="869"/>
      <c r="I21" s="869"/>
      <c r="J21" s="869"/>
      <c r="K21" s="870"/>
      <c r="L21" s="45"/>
      <c r="M21" s="45"/>
      <c r="N21" s="57"/>
      <c r="O21" s="57"/>
      <c r="P21" s="45"/>
      <c r="Q21" s="45"/>
      <c r="R21" s="45"/>
      <c r="S21" s="58">
        <v>4</v>
      </c>
      <c r="T21" s="41"/>
      <c r="U21" s="45" t="s">
        <v>68</v>
      </c>
      <c r="V21" s="45"/>
      <c r="W21" s="45"/>
      <c r="X21" s="45"/>
      <c r="Y21" s="45"/>
      <c r="Z21" s="45"/>
      <c r="AA21" s="45"/>
      <c r="AB21" s="45"/>
      <c r="AC21" s="45"/>
      <c r="AD21" s="45"/>
      <c r="AE21" s="45"/>
      <c r="AF21" s="45"/>
      <c r="AG21" s="45"/>
      <c r="AH21" s="41"/>
      <c r="AI21" s="41"/>
      <c r="AJ21" s="41"/>
      <c r="AK21" s="41"/>
      <c r="AL21" s="56"/>
    </row>
    <row r="22" spans="2:38" ht="15" customHeight="1" x14ac:dyDescent="0.45">
      <c r="B22" s="868"/>
      <c r="C22" s="869"/>
      <c r="D22" s="869"/>
      <c r="E22" s="869"/>
      <c r="F22" s="869"/>
      <c r="G22" s="869"/>
      <c r="H22" s="869"/>
      <c r="I22" s="869"/>
      <c r="J22" s="869"/>
      <c r="K22" s="870"/>
      <c r="L22" s="45"/>
      <c r="M22" s="45"/>
      <c r="N22" s="57"/>
      <c r="O22" s="57"/>
      <c r="P22" s="45"/>
      <c r="Q22" s="45"/>
      <c r="R22" s="45"/>
      <c r="S22" s="58">
        <v>5</v>
      </c>
      <c r="T22" s="41"/>
      <c r="U22" s="45" t="s">
        <v>69</v>
      </c>
      <c r="V22" s="45"/>
      <c r="W22" s="45"/>
      <c r="X22" s="45"/>
      <c r="Y22" s="45"/>
      <c r="Z22" s="45"/>
      <c r="AA22" s="45"/>
      <c r="AB22" s="45"/>
      <c r="AC22" s="45"/>
      <c r="AD22" s="45"/>
      <c r="AE22" s="45"/>
      <c r="AF22" s="45"/>
      <c r="AG22" s="45"/>
      <c r="AH22" s="41"/>
      <c r="AI22" s="41"/>
      <c r="AJ22" s="41"/>
      <c r="AK22" s="41"/>
      <c r="AL22" s="56"/>
    </row>
    <row r="23" spans="2:38" ht="15" customHeight="1" x14ac:dyDescent="0.45">
      <c r="B23" s="868"/>
      <c r="C23" s="869"/>
      <c r="D23" s="869"/>
      <c r="E23" s="869"/>
      <c r="F23" s="869"/>
      <c r="G23" s="869"/>
      <c r="H23" s="869"/>
      <c r="I23" s="869"/>
      <c r="J23" s="869"/>
      <c r="K23" s="870"/>
      <c r="L23" s="45"/>
      <c r="M23" s="45"/>
      <c r="N23" s="57"/>
      <c r="O23" s="57"/>
      <c r="P23" s="45"/>
      <c r="Q23" s="45"/>
      <c r="R23" s="45"/>
      <c r="S23" s="58">
        <v>6</v>
      </c>
      <c r="T23" s="41"/>
      <c r="U23" s="45" t="s">
        <v>70</v>
      </c>
      <c r="V23" s="45"/>
      <c r="W23" s="45"/>
      <c r="X23" s="45"/>
      <c r="Y23" s="45"/>
      <c r="Z23" s="45"/>
      <c r="AA23" s="45"/>
      <c r="AB23" s="45"/>
      <c r="AC23" s="45"/>
      <c r="AD23" s="45"/>
      <c r="AE23" s="45"/>
      <c r="AF23" s="45"/>
      <c r="AG23" s="45"/>
      <c r="AH23" s="41"/>
      <c r="AI23" s="41"/>
      <c r="AJ23" s="41"/>
      <c r="AK23" s="41"/>
      <c r="AL23" s="56"/>
    </row>
    <row r="24" spans="2:38" ht="15" customHeight="1" x14ac:dyDescent="0.45">
      <c r="B24" s="868"/>
      <c r="C24" s="869"/>
      <c r="D24" s="869"/>
      <c r="E24" s="869"/>
      <c r="F24" s="869"/>
      <c r="G24" s="869"/>
      <c r="H24" s="869"/>
      <c r="I24" s="869"/>
      <c r="J24" s="869"/>
      <c r="K24" s="870"/>
      <c r="L24" s="45"/>
      <c r="M24" s="45"/>
      <c r="N24" s="57"/>
      <c r="O24" s="57"/>
      <c r="P24" s="45"/>
      <c r="Q24" s="45"/>
      <c r="R24" s="45"/>
      <c r="S24" s="58">
        <v>7</v>
      </c>
      <c r="T24" s="41"/>
      <c r="U24" s="45" t="s">
        <v>71</v>
      </c>
      <c r="V24" s="45"/>
      <c r="W24" s="45"/>
      <c r="X24" s="45"/>
      <c r="Y24" s="45"/>
      <c r="Z24" s="45"/>
      <c r="AA24" s="45"/>
      <c r="AB24" s="45"/>
      <c r="AC24" s="45"/>
      <c r="AD24" s="45"/>
      <c r="AE24" s="45"/>
      <c r="AF24" s="45"/>
      <c r="AG24" s="45"/>
      <c r="AH24" s="41"/>
      <c r="AI24" s="41"/>
      <c r="AJ24" s="41"/>
      <c r="AK24" s="41"/>
      <c r="AL24" s="56"/>
    </row>
    <row r="25" spans="2:38" ht="15" customHeight="1" x14ac:dyDescent="0.45">
      <c r="B25" s="868"/>
      <c r="C25" s="869"/>
      <c r="D25" s="869"/>
      <c r="E25" s="869"/>
      <c r="F25" s="869"/>
      <c r="G25" s="869"/>
      <c r="H25" s="869"/>
      <c r="I25" s="869"/>
      <c r="J25" s="869"/>
      <c r="K25" s="870"/>
      <c r="L25" s="45"/>
      <c r="M25" s="45"/>
      <c r="N25" s="57"/>
      <c r="O25" s="57"/>
      <c r="P25" s="45"/>
      <c r="Q25" s="45"/>
      <c r="R25" s="45"/>
      <c r="S25" s="58">
        <v>8</v>
      </c>
      <c r="T25" s="41"/>
      <c r="U25" s="45" t="s">
        <v>23</v>
      </c>
      <c r="V25" s="45"/>
      <c r="W25" s="45"/>
      <c r="X25" s="45"/>
      <c r="Y25" s="45"/>
      <c r="Z25" s="45"/>
      <c r="AA25" s="45"/>
      <c r="AB25" s="45"/>
      <c r="AC25" s="45"/>
      <c r="AD25" s="45"/>
      <c r="AE25" s="45"/>
      <c r="AF25" s="45"/>
      <c r="AG25" s="45"/>
      <c r="AH25" s="41"/>
      <c r="AI25" s="41"/>
      <c r="AJ25" s="41"/>
      <c r="AK25" s="41"/>
      <c r="AL25" s="56"/>
    </row>
    <row r="26" spans="2:38" ht="15" customHeight="1" x14ac:dyDescent="0.45">
      <c r="B26" s="871"/>
      <c r="C26" s="872"/>
      <c r="D26" s="872"/>
      <c r="E26" s="872"/>
      <c r="F26" s="872"/>
      <c r="G26" s="872"/>
      <c r="H26" s="872"/>
      <c r="I26" s="872"/>
      <c r="J26" s="872"/>
      <c r="K26" s="873"/>
      <c r="L26" s="48"/>
      <c r="M26" s="48"/>
      <c r="N26" s="59"/>
      <c r="O26" s="59"/>
      <c r="P26" s="48"/>
      <c r="Q26" s="48"/>
      <c r="R26" s="48"/>
      <c r="S26" s="48"/>
      <c r="T26" s="48"/>
      <c r="U26" s="48"/>
      <c r="V26" s="48"/>
      <c r="W26" s="48"/>
      <c r="X26" s="48"/>
      <c r="Y26" s="48"/>
      <c r="Z26" s="48"/>
      <c r="AA26" s="48"/>
      <c r="AB26" s="48"/>
      <c r="AC26" s="48"/>
      <c r="AD26" s="48"/>
      <c r="AE26" s="48"/>
      <c r="AF26" s="48"/>
      <c r="AG26" s="48"/>
      <c r="AH26" s="50"/>
      <c r="AI26" s="50"/>
      <c r="AJ26" s="50"/>
      <c r="AK26" s="50"/>
      <c r="AL26" s="60"/>
    </row>
    <row r="27" spans="2:38" ht="15" customHeight="1" x14ac:dyDescent="0.45">
      <c r="B27" s="865" t="s">
        <v>72</v>
      </c>
      <c r="C27" s="866"/>
      <c r="D27" s="866"/>
      <c r="E27" s="866"/>
      <c r="F27" s="866"/>
      <c r="G27" s="866"/>
      <c r="H27" s="866"/>
      <c r="I27" s="866"/>
      <c r="J27" s="866"/>
      <c r="K27" s="867"/>
      <c r="L27" s="874" t="s">
        <v>73</v>
      </c>
      <c r="M27" s="875"/>
      <c r="N27" s="61" t="s">
        <v>74</v>
      </c>
      <c r="O27" s="61"/>
      <c r="P27" s="38"/>
      <c r="Q27" s="38"/>
      <c r="R27" s="53"/>
      <c r="S27" s="53"/>
      <c r="T27" s="38"/>
      <c r="U27" s="38"/>
      <c r="V27" s="38"/>
      <c r="W27" s="54"/>
      <c r="X27" s="54"/>
      <c r="Y27" s="54"/>
      <c r="Z27" s="54"/>
      <c r="AA27" s="54"/>
      <c r="AB27" s="54"/>
      <c r="AC27" s="54"/>
      <c r="AD27" s="54"/>
      <c r="AE27" s="54"/>
      <c r="AF27" s="54"/>
      <c r="AG27" s="54"/>
      <c r="AH27" s="54"/>
      <c r="AI27" s="54"/>
      <c r="AJ27" s="54"/>
      <c r="AK27" s="54"/>
      <c r="AL27" s="40"/>
    </row>
    <row r="28" spans="2:38" ht="15" customHeight="1" x14ac:dyDescent="0.45">
      <c r="B28" s="868"/>
      <c r="C28" s="869"/>
      <c r="D28" s="869"/>
      <c r="E28" s="869"/>
      <c r="F28" s="869"/>
      <c r="G28" s="869"/>
      <c r="H28" s="869"/>
      <c r="I28" s="869"/>
      <c r="J28" s="869"/>
      <c r="K28" s="870"/>
      <c r="L28" s="874"/>
      <c r="M28" s="875"/>
      <c r="N28" s="876"/>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8"/>
    </row>
    <row r="29" spans="2:38" ht="15" customHeight="1" x14ac:dyDescent="0.45">
      <c r="B29" s="868"/>
      <c r="C29" s="869"/>
      <c r="D29" s="869"/>
      <c r="E29" s="869"/>
      <c r="F29" s="869"/>
      <c r="G29" s="869"/>
      <c r="H29" s="869"/>
      <c r="I29" s="869"/>
      <c r="J29" s="869"/>
      <c r="K29" s="870"/>
      <c r="L29" s="874"/>
      <c r="M29" s="875"/>
      <c r="N29" s="62" t="s">
        <v>75</v>
      </c>
      <c r="O29" s="45"/>
      <c r="P29" s="45"/>
      <c r="Q29" s="45"/>
      <c r="R29" s="45"/>
      <c r="S29" s="45"/>
      <c r="T29" s="41"/>
      <c r="U29" s="45"/>
      <c r="V29" s="45"/>
      <c r="W29" s="45"/>
      <c r="X29" s="45"/>
      <c r="Y29" s="41"/>
      <c r="Z29" s="41"/>
      <c r="AA29" s="41"/>
      <c r="AB29" s="41"/>
      <c r="AC29" s="41"/>
      <c r="AD29" s="41"/>
      <c r="AE29" s="41"/>
      <c r="AF29" s="41"/>
      <c r="AG29" s="41"/>
      <c r="AH29" s="41"/>
      <c r="AI29" s="41"/>
      <c r="AJ29" s="41"/>
      <c r="AK29" s="41"/>
      <c r="AL29" s="56"/>
    </row>
    <row r="30" spans="2:38" ht="15" customHeight="1" x14ac:dyDescent="0.45">
      <c r="B30" s="868"/>
      <c r="C30" s="869"/>
      <c r="D30" s="869"/>
      <c r="E30" s="869"/>
      <c r="F30" s="869"/>
      <c r="G30" s="869"/>
      <c r="H30" s="869"/>
      <c r="I30" s="869"/>
      <c r="J30" s="869"/>
      <c r="K30" s="870"/>
      <c r="L30" s="874"/>
      <c r="M30" s="875"/>
      <c r="N30" s="879"/>
      <c r="O30" s="880"/>
      <c r="P30" s="880"/>
      <c r="Q30" s="880"/>
      <c r="R30" s="880"/>
      <c r="S30" s="880"/>
      <c r="T30" s="880"/>
      <c r="U30" s="880"/>
      <c r="V30" s="880"/>
      <c r="W30" s="880"/>
      <c r="X30" s="880"/>
      <c r="Y30" s="880"/>
      <c r="Z30" s="880"/>
      <c r="AA30" s="880"/>
      <c r="AB30" s="880"/>
      <c r="AC30" s="880"/>
      <c r="AD30" s="880"/>
      <c r="AE30" s="880"/>
      <c r="AF30" s="880"/>
      <c r="AG30" s="880"/>
      <c r="AH30" s="880"/>
      <c r="AI30" s="880"/>
      <c r="AJ30" s="880"/>
      <c r="AK30" s="880"/>
      <c r="AL30" s="881"/>
    </row>
    <row r="31" spans="2:38" ht="15" customHeight="1" x14ac:dyDescent="0.45">
      <c r="B31" s="868"/>
      <c r="C31" s="869"/>
      <c r="D31" s="869"/>
      <c r="E31" s="869"/>
      <c r="F31" s="869"/>
      <c r="G31" s="869"/>
      <c r="H31" s="869"/>
      <c r="I31" s="869"/>
      <c r="J31" s="869"/>
      <c r="K31" s="870"/>
      <c r="L31" s="874"/>
      <c r="M31" s="875"/>
      <c r="N31" s="882"/>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4"/>
    </row>
    <row r="32" spans="2:38" ht="15" customHeight="1" x14ac:dyDescent="0.45">
      <c r="B32" s="868"/>
      <c r="C32" s="869"/>
      <c r="D32" s="869"/>
      <c r="E32" s="869"/>
      <c r="F32" s="869"/>
      <c r="G32" s="869"/>
      <c r="H32" s="869"/>
      <c r="I32" s="869"/>
      <c r="J32" s="869"/>
      <c r="K32" s="870"/>
      <c r="L32" s="885" t="s">
        <v>76</v>
      </c>
      <c r="M32" s="886"/>
      <c r="N32" s="889"/>
      <c r="O32" s="890"/>
      <c r="P32" s="890"/>
      <c r="Q32" s="890"/>
      <c r="R32" s="890"/>
      <c r="S32" s="890"/>
      <c r="T32" s="890"/>
      <c r="U32" s="890"/>
      <c r="V32" s="890"/>
      <c r="W32" s="890"/>
      <c r="X32" s="890"/>
      <c r="Y32" s="890"/>
      <c r="Z32" s="890"/>
      <c r="AA32" s="890"/>
      <c r="AB32" s="890"/>
      <c r="AC32" s="890"/>
      <c r="AD32" s="890"/>
      <c r="AE32" s="890"/>
      <c r="AF32" s="890"/>
      <c r="AG32" s="890"/>
      <c r="AH32" s="890"/>
      <c r="AI32" s="890"/>
      <c r="AJ32" s="890"/>
      <c r="AK32" s="890"/>
      <c r="AL32" s="891"/>
    </row>
    <row r="33" spans="2:38" ht="15" customHeight="1" x14ac:dyDescent="0.45">
      <c r="B33" s="868"/>
      <c r="C33" s="869"/>
      <c r="D33" s="869"/>
      <c r="E33" s="869"/>
      <c r="F33" s="869"/>
      <c r="G33" s="869"/>
      <c r="H33" s="869"/>
      <c r="I33" s="869"/>
      <c r="J33" s="869"/>
      <c r="K33" s="870"/>
      <c r="L33" s="887"/>
      <c r="M33" s="888"/>
      <c r="N33" s="879"/>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1"/>
    </row>
    <row r="34" spans="2:38" ht="15" customHeight="1" x14ac:dyDescent="0.45">
      <c r="B34" s="868"/>
      <c r="C34" s="869"/>
      <c r="D34" s="869"/>
      <c r="E34" s="869"/>
      <c r="F34" s="869"/>
      <c r="G34" s="869"/>
      <c r="H34" s="869"/>
      <c r="I34" s="869"/>
      <c r="J34" s="869"/>
      <c r="K34" s="870"/>
      <c r="L34" s="887"/>
      <c r="M34" s="888"/>
      <c r="N34" s="879"/>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1"/>
    </row>
    <row r="35" spans="2:38" ht="15" customHeight="1" x14ac:dyDescent="0.45">
      <c r="B35" s="868"/>
      <c r="C35" s="869"/>
      <c r="D35" s="869"/>
      <c r="E35" s="869"/>
      <c r="F35" s="869"/>
      <c r="G35" s="869"/>
      <c r="H35" s="869"/>
      <c r="I35" s="869"/>
      <c r="J35" s="869"/>
      <c r="K35" s="870"/>
      <c r="L35" s="887"/>
      <c r="M35" s="888"/>
      <c r="N35" s="879"/>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1"/>
    </row>
    <row r="36" spans="2:38" ht="15" customHeight="1" x14ac:dyDescent="0.45">
      <c r="B36" s="871"/>
      <c r="C36" s="872"/>
      <c r="D36" s="872"/>
      <c r="E36" s="872"/>
      <c r="F36" s="872"/>
      <c r="G36" s="872"/>
      <c r="H36" s="872"/>
      <c r="I36" s="872"/>
      <c r="J36" s="872"/>
      <c r="K36" s="873"/>
      <c r="L36" s="887"/>
      <c r="M36" s="888"/>
      <c r="N36" s="882"/>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4"/>
    </row>
    <row r="37" spans="2:38" ht="75" customHeight="1" x14ac:dyDescent="0.45">
      <c r="B37" s="855" t="s">
        <v>77</v>
      </c>
      <c r="C37" s="855"/>
      <c r="D37" s="855"/>
      <c r="E37" s="855"/>
      <c r="F37" s="855"/>
      <c r="G37" s="855"/>
      <c r="H37" s="855"/>
      <c r="I37" s="855"/>
      <c r="J37" s="855"/>
      <c r="K37" s="855"/>
      <c r="L37" s="855"/>
      <c r="M37" s="855"/>
      <c r="N37" s="855"/>
      <c r="O37" s="855"/>
      <c r="P37" s="855"/>
      <c r="Q37" s="855"/>
      <c r="R37" s="855"/>
      <c r="S37" s="855"/>
      <c r="T37" s="855"/>
      <c r="U37" s="855"/>
      <c r="V37" s="855"/>
      <c r="W37" s="855"/>
      <c r="X37" s="855"/>
      <c r="Y37" s="855"/>
      <c r="Z37" s="855"/>
      <c r="AA37" s="855"/>
      <c r="AB37" s="855"/>
      <c r="AC37" s="855"/>
      <c r="AD37" s="855"/>
      <c r="AE37" s="855"/>
      <c r="AF37" s="855"/>
      <c r="AG37" s="855"/>
      <c r="AH37" s="855"/>
      <c r="AI37" s="855"/>
      <c r="AJ37" s="855"/>
      <c r="AK37" s="855"/>
      <c r="AL37" s="855"/>
    </row>
    <row r="38" spans="2:38" x14ac:dyDescent="0.45">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row>
  </sheetData>
  <mergeCells count="15">
    <mergeCell ref="B37:AL37"/>
    <mergeCell ref="B10:K16"/>
    <mergeCell ref="B17:K26"/>
    <mergeCell ref="B27:K36"/>
    <mergeCell ref="L27:M31"/>
    <mergeCell ref="N28:AL28"/>
    <mergeCell ref="N30:AL31"/>
    <mergeCell ref="L32:M36"/>
    <mergeCell ref="N32:AL36"/>
    <mergeCell ref="AF1:AL1"/>
    <mergeCell ref="A3:AM4"/>
    <mergeCell ref="B6:K7"/>
    <mergeCell ref="L6:AL7"/>
    <mergeCell ref="B8:K9"/>
    <mergeCell ref="L8:AL9"/>
  </mergeCells>
  <phoneticPr fontId="19"/>
  <pageMargins left="0.7" right="0.7" top="0.75" bottom="0.75" header="0.3" footer="0.3"/>
  <pageSetup paperSize="9" scale="94" orientation="portrait" r:id="rId1"/>
  <colBreaks count="1" manualBreakCount="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V139"/>
  <sheetViews>
    <sheetView view="pageBreakPreview" zoomScale="40" zoomScaleNormal="100" zoomScaleSheetLayoutView="40" zoomScalePageLayoutView="40" workbookViewId="0"/>
  </sheetViews>
  <sheetFormatPr defaultColWidth="9" defaultRowHeight="21" x14ac:dyDescent="0.45"/>
  <cols>
    <col min="1" max="1" width="3.5" style="64" customWidth="1"/>
    <col min="2" max="3" width="11.19921875" style="64" customWidth="1"/>
    <col min="4" max="7" width="15.5" style="64" customWidth="1"/>
    <col min="8" max="9" width="11.19921875" style="64" customWidth="1"/>
    <col min="10" max="10" width="4.69921875" style="64" customWidth="1"/>
    <col min="11" max="12" width="11.19921875" style="64" customWidth="1"/>
    <col min="13" max="19" width="9.796875" style="64" customWidth="1"/>
    <col min="20" max="20" width="11.296875" style="64" customWidth="1"/>
    <col min="21" max="21" width="10.69921875" style="64" customWidth="1"/>
    <col min="22" max="22" width="2" style="64" customWidth="1"/>
    <col min="23" max="16384" width="9" style="64"/>
  </cols>
  <sheetData>
    <row r="1" spans="2:21" x14ac:dyDescent="0.45">
      <c r="T1" s="892" t="s">
        <v>78</v>
      </c>
      <c r="U1" s="893"/>
    </row>
    <row r="2" spans="2:21" ht="6.75" customHeight="1" x14ac:dyDescent="0.45">
      <c r="T2" s="65"/>
      <c r="U2" s="65"/>
    </row>
    <row r="3" spans="2:21" ht="20.25" customHeight="1" x14ac:dyDescent="0.45">
      <c r="O3" s="894"/>
      <c r="P3" s="894"/>
      <c r="Q3" s="66" t="s">
        <v>79</v>
      </c>
      <c r="R3" s="66"/>
      <c r="S3" s="66" t="s">
        <v>80</v>
      </c>
      <c r="T3" s="66"/>
      <c r="U3" s="66" t="s">
        <v>81</v>
      </c>
    </row>
    <row r="4" spans="2:21" ht="7.5" customHeight="1" x14ac:dyDescent="0.45"/>
    <row r="5" spans="2:21" ht="29.25" customHeight="1" x14ac:dyDescent="0.45">
      <c r="B5" s="895" t="s">
        <v>82</v>
      </c>
      <c r="C5" s="895"/>
      <c r="D5" s="895"/>
      <c r="E5" s="895"/>
      <c r="F5" s="895"/>
      <c r="G5" s="895"/>
      <c r="H5" s="895"/>
      <c r="I5" s="895"/>
      <c r="J5" s="895"/>
      <c r="K5" s="895"/>
      <c r="L5" s="895"/>
      <c r="M5" s="895"/>
      <c r="N5" s="895"/>
      <c r="O5" s="895"/>
      <c r="P5" s="895"/>
      <c r="Q5" s="895"/>
      <c r="R5" s="895"/>
      <c r="S5" s="895"/>
      <c r="T5" s="895"/>
      <c r="U5" s="895"/>
    </row>
    <row r="6" spans="2:21" ht="19.5" customHeight="1" x14ac:dyDescent="0.45"/>
    <row r="7" spans="2:21" ht="46.5" customHeight="1" x14ac:dyDescent="0.45">
      <c r="B7" s="896" t="s">
        <v>83</v>
      </c>
      <c r="C7" s="896"/>
      <c r="D7" s="897"/>
      <c r="E7" s="897"/>
      <c r="F7" s="897"/>
      <c r="G7" s="897"/>
      <c r="H7" s="897"/>
      <c r="I7" s="897"/>
      <c r="K7" s="896" t="s">
        <v>84</v>
      </c>
      <c r="L7" s="896"/>
      <c r="M7" s="897"/>
      <c r="N7" s="897"/>
      <c r="O7" s="897"/>
      <c r="P7" s="897"/>
      <c r="Q7" s="897"/>
      <c r="R7" s="897"/>
      <c r="S7" s="897"/>
      <c r="T7" s="897"/>
      <c r="U7" s="897"/>
    </row>
    <row r="8" spans="2:21" ht="46.5" customHeight="1" x14ac:dyDescent="0.45">
      <c r="B8" s="896" t="s">
        <v>85</v>
      </c>
      <c r="C8" s="896"/>
      <c r="D8" s="897"/>
      <c r="E8" s="897"/>
      <c r="F8" s="897"/>
      <c r="G8" s="897"/>
      <c r="H8" s="897"/>
      <c r="I8" s="897"/>
      <c r="K8" s="896" t="s">
        <v>86</v>
      </c>
      <c r="L8" s="896"/>
      <c r="M8" s="897"/>
      <c r="N8" s="897"/>
      <c r="O8" s="897"/>
      <c r="P8" s="897"/>
      <c r="Q8" s="897"/>
      <c r="R8" s="897"/>
      <c r="S8" s="897"/>
      <c r="T8" s="897"/>
      <c r="U8" s="897"/>
    </row>
    <row r="9" spans="2:21" ht="48" customHeight="1" x14ac:dyDescent="0.45">
      <c r="B9" s="896" t="s">
        <v>87</v>
      </c>
      <c r="C9" s="896"/>
      <c r="D9" s="897"/>
      <c r="E9" s="897"/>
      <c r="F9" s="897"/>
      <c r="G9" s="897"/>
      <c r="H9" s="897"/>
      <c r="I9" s="897"/>
      <c r="K9" s="896" t="s">
        <v>88</v>
      </c>
      <c r="L9" s="896"/>
      <c r="M9" s="897"/>
      <c r="N9" s="897"/>
      <c r="O9" s="897"/>
      <c r="P9" s="897"/>
      <c r="Q9" s="897"/>
      <c r="R9" s="897"/>
      <c r="S9" s="897"/>
      <c r="T9" s="897"/>
      <c r="U9" s="897"/>
    </row>
    <row r="10" spans="2:21" ht="19.5" customHeight="1" x14ac:dyDescent="0.45"/>
    <row r="11" spans="2:21" ht="33" customHeight="1" x14ac:dyDescent="0.45">
      <c r="B11" s="898" t="s">
        <v>89</v>
      </c>
      <c r="C11" s="899"/>
      <c r="D11" s="899"/>
      <c r="E11" s="899"/>
      <c r="F11" s="899"/>
      <c r="G11" s="899"/>
      <c r="H11" s="899"/>
      <c r="I11" s="900"/>
      <c r="K11" s="898" t="s">
        <v>90</v>
      </c>
      <c r="L11" s="899"/>
      <c r="M11" s="899"/>
      <c r="N11" s="899"/>
      <c r="O11" s="899"/>
      <c r="P11" s="899"/>
      <c r="Q11" s="899"/>
      <c r="R11" s="899"/>
      <c r="S11" s="899"/>
      <c r="T11" s="899"/>
      <c r="U11" s="900"/>
    </row>
    <row r="12" spans="2:21" ht="33" customHeight="1" x14ac:dyDescent="0.45">
      <c r="B12" s="901" t="s">
        <v>91</v>
      </c>
      <c r="C12" s="901"/>
      <c r="D12" s="901"/>
      <c r="E12" s="901"/>
      <c r="F12" s="901"/>
      <c r="G12" s="901"/>
      <c r="H12" s="67"/>
      <c r="I12" s="902" t="b">
        <f>IF(H12="○",90,IF(H13="○",80,IF(H14="○",65,IF(H15="○",55,IF(H16="○",40,IF(H17="○",30,IF(H18="○",20,IF(H19="○",5))))))))</f>
        <v>0</v>
      </c>
      <c r="K12" s="904" t="s">
        <v>92</v>
      </c>
      <c r="L12" s="905"/>
      <c r="M12" s="905"/>
      <c r="N12" s="905"/>
      <c r="O12" s="905"/>
      <c r="P12" s="905"/>
      <c r="Q12" s="905"/>
      <c r="R12" s="905"/>
      <c r="S12" s="905"/>
      <c r="T12" s="906"/>
      <c r="U12" s="907">
        <f>IF(T32&gt;=5,15,IF(AND(T32&gt;=3,T32&lt;=4),5,IF(AND(T32&gt;=2,T32&lt;=0),0,0)))</f>
        <v>0</v>
      </c>
    </row>
    <row r="13" spans="2:21" ht="33" customHeight="1" x14ac:dyDescent="0.45">
      <c r="B13" s="901" t="s">
        <v>93</v>
      </c>
      <c r="C13" s="901"/>
      <c r="D13" s="901"/>
      <c r="E13" s="901"/>
      <c r="F13" s="901"/>
      <c r="G13" s="901"/>
      <c r="H13" s="67" t="s">
        <v>94</v>
      </c>
      <c r="I13" s="903"/>
      <c r="K13" s="910" t="s">
        <v>95</v>
      </c>
      <c r="L13" s="911"/>
      <c r="M13" s="911"/>
      <c r="N13" s="911"/>
      <c r="O13" s="911"/>
      <c r="P13" s="911"/>
      <c r="Q13" s="911"/>
      <c r="R13" s="911"/>
      <c r="S13" s="912"/>
      <c r="T13" s="68"/>
      <c r="U13" s="908"/>
    </row>
    <row r="14" spans="2:21" ht="33" customHeight="1" x14ac:dyDescent="0.45">
      <c r="B14" s="901" t="s">
        <v>96</v>
      </c>
      <c r="C14" s="901"/>
      <c r="D14" s="901"/>
      <c r="E14" s="901"/>
      <c r="F14" s="901"/>
      <c r="G14" s="901"/>
      <c r="H14" s="67"/>
      <c r="I14" s="903"/>
      <c r="K14" s="913" t="s">
        <v>97</v>
      </c>
      <c r="L14" s="914"/>
      <c r="M14" s="914"/>
      <c r="N14" s="914"/>
      <c r="O14" s="914"/>
      <c r="P14" s="914"/>
      <c r="Q14" s="914"/>
      <c r="R14" s="914"/>
      <c r="S14" s="914"/>
      <c r="T14" s="915"/>
      <c r="U14" s="908"/>
    </row>
    <row r="15" spans="2:21" ht="33" customHeight="1" x14ac:dyDescent="0.45">
      <c r="B15" s="901" t="s">
        <v>98</v>
      </c>
      <c r="C15" s="901"/>
      <c r="D15" s="901"/>
      <c r="E15" s="901"/>
      <c r="F15" s="901"/>
      <c r="G15" s="901"/>
      <c r="H15" s="67" t="s">
        <v>94</v>
      </c>
      <c r="I15" s="903"/>
      <c r="K15" s="916" t="s">
        <v>99</v>
      </c>
      <c r="L15" s="917"/>
      <c r="M15" s="917"/>
      <c r="N15" s="917"/>
      <c r="O15" s="917"/>
      <c r="P15" s="917"/>
      <c r="Q15" s="917"/>
      <c r="R15" s="917"/>
      <c r="S15" s="918"/>
      <c r="T15" s="69"/>
      <c r="U15" s="908"/>
    </row>
    <row r="16" spans="2:21" ht="33" customHeight="1" x14ac:dyDescent="0.45">
      <c r="B16" s="901" t="s">
        <v>100</v>
      </c>
      <c r="C16" s="901"/>
      <c r="D16" s="901"/>
      <c r="E16" s="901"/>
      <c r="F16" s="901"/>
      <c r="G16" s="901"/>
      <c r="H16" s="67"/>
      <c r="I16" s="903"/>
      <c r="K16" s="913" t="s">
        <v>101</v>
      </c>
      <c r="L16" s="914"/>
      <c r="M16" s="914"/>
      <c r="N16" s="914"/>
      <c r="O16" s="914"/>
      <c r="P16" s="914"/>
      <c r="Q16" s="914"/>
      <c r="R16" s="914"/>
      <c r="S16" s="914"/>
      <c r="T16" s="915"/>
      <c r="U16" s="908"/>
    </row>
    <row r="17" spans="2:21" ht="33" customHeight="1" x14ac:dyDescent="0.45">
      <c r="B17" s="901" t="s">
        <v>102</v>
      </c>
      <c r="C17" s="901"/>
      <c r="D17" s="901"/>
      <c r="E17" s="901"/>
      <c r="F17" s="901"/>
      <c r="G17" s="901"/>
      <c r="H17" s="67"/>
      <c r="I17" s="903"/>
      <c r="K17" s="910" t="s">
        <v>103</v>
      </c>
      <c r="L17" s="911"/>
      <c r="M17" s="911"/>
      <c r="N17" s="911"/>
      <c r="O17" s="911"/>
      <c r="P17" s="911"/>
      <c r="Q17" s="911"/>
      <c r="R17" s="911"/>
      <c r="S17" s="912"/>
      <c r="T17" s="68"/>
      <c r="U17" s="908"/>
    </row>
    <row r="18" spans="2:21" ht="33" customHeight="1" x14ac:dyDescent="0.45">
      <c r="B18" s="901" t="s">
        <v>104</v>
      </c>
      <c r="C18" s="901"/>
      <c r="D18" s="901"/>
      <c r="E18" s="901"/>
      <c r="F18" s="901"/>
      <c r="G18" s="901"/>
      <c r="H18" s="67"/>
      <c r="I18" s="903"/>
      <c r="K18" s="919" t="s">
        <v>105</v>
      </c>
      <c r="L18" s="920"/>
      <c r="M18" s="920"/>
      <c r="N18" s="920"/>
      <c r="O18" s="920"/>
      <c r="P18" s="920"/>
      <c r="Q18" s="920"/>
      <c r="R18" s="920"/>
      <c r="S18" s="920"/>
      <c r="T18" s="921"/>
      <c r="U18" s="908"/>
    </row>
    <row r="19" spans="2:21" ht="33" customHeight="1" x14ac:dyDescent="0.45">
      <c r="B19" s="901" t="s">
        <v>106</v>
      </c>
      <c r="C19" s="901"/>
      <c r="D19" s="901"/>
      <c r="E19" s="901"/>
      <c r="F19" s="901"/>
      <c r="G19" s="901"/>
      <c r="H19" s="67"/>
      <c r="I19" s="70" t="s">
        <v>107</v>
      </c>
      <c r="K19" s="910" t="s">
        <v>99</v>
      </c>
      <c r="L19" s="911"/>
      <c r="M19" s="911"/>
      <c r="N19" s="911"/>
      <c r="O19" s="911"/>
      <c r="P19" s="911"/>
      <c r="Q19" s="911"/>
      <c r="R19" s="911"/>
      <c r="S19" s="912"/>
      <c r="T19" s="68"/>
      <c r="U19" s="908"/>
    </row>
    <row r="20" spans="2:21" ht="35.25" customHeight="1" x14ac:dyDescent="0.45">
      <c r="B20" s="922" t="s">
        <v>108</v>
      </c>
      <c r="C20" s="922"/>
      <c r="D20" s="922"/>
      <c r="E20" s="922"/>
      <c r="F20" s="922"/>
      <c r="G20" s="922"/>
      <c r="H20" s="922"/>
      <c r="I20" s="922"/>
      <c r="K20" s="919" t="s">
        <v>109</v>
      </c>
      <c r="L20" s="920"/>
      <c r="M20" s="920"/>
      <c r="N20" s="920"/>
      <c r="O20" s="920"/>
      <c r="P20" s="920"/>
      <c r="Q20" s="920"/>
      <c r="R20" s="920"/>
      <c r="S20" s="920"/>
      <c r="T20" s="921"/>
      <c r="U20" s="908"/>
    </row>
    <row r="21" spans="2:21" ht="33" customHeight="1" x14ac:dyDescent="0.45">
      <c r="B21" s="898" t="s">
        <v>110</v>
      </c>
      <c r="C21" s="899"/>
      <c r="D21" s="899"/>
      <c r="E21" s="899"/>
      <c r="F21" s="899"/>
      <c r="G21" s="899"/>
      <c r="H21" s="899"/>
      <c r="I21" s="900"/>
      <c r="K21" s="923" t="s">
        <v>111</v>
      </c>
      <c r="L21" s="924"/>
      <c r="M21" s="924"/>
      <c r="N21" s="924"/>
      <c r="O21" s="924"/>
      <c r="P21" s="924"/>
      <c r="Q21" s="924"/>
      <c r="R21" s="924"/>
      <c r="S21" s="925"/>
      <c r="T21" s="929"/>
      <c r="U21" s="908"/>
    </row>
    <row r="22" spans="2:21" ht="24" customHeight="1" x14ac:dyDescent="0.45">
      <c r="B22" s="931" t="s">
        <v>112</v>
      </c>
      <c r="C22" s="931"/>
      <c r="D22" s="931"/>
      <c r="E22" s="931"/>
      <c r="F22" s="931"/>
      <c r="G22" s="931"/>
      <c r="H22" s="892" t="s">
        <v>94</v>
      </c>
      <c r="I22" s="929" t="b">
        <f>IF(H22="○",60,IF(H24="○",50,IF(H26="○",40,IF(H28="○",20,IF(H30="○",-10,IF(H32="○",-20))))))</f>
        <v>0</v>
      </c>
      <c r="K22" s="926"/>
      <c r="L22" s="927"/>
      <c r="M22" s="927"/>
      <c r="N22" s="927"/>
      <c r="O22" s="927"/>
      <c r="P22" s="927"/>
      <c r="Q22" s="927"/>
      <c r="R22" s="927"/>
      <c r="S22" s="928"/>
      <c r="T22" s="930"/>
      <c r="U22" s="908"/>
    </row>
    <row r="23" spans="2:21" ht="35.25" customHeight="1" x14ac:dyDescent="0.45">
      <c r="B23" s="931"/>
      <c r="C23" s="931"/>
      <c r="D23" s="931"/>
      <c r="E23" s="931"/>
      <c r="F23" s="931"/>
      <c r="G23" s="931"/>
      <c r="H23" s="892"/>
      <c r="I23" s="932"/>
      <c r="K23" s="919" t="s">
        <v>113</v>
      </c>
      <c r="L23" s="920"/>
      <c r="M23" s="920"/>
      <c r="N23" s="920"/>
      <c r="O23" s="920"/>
      <c r="P23" s="920"/>
      <c r="Q23" s="920"/>
      <c r="R23" s="920"/>
      <c r="S23" s="920"/>
      <c r="T23" s="921"/>
      <c r="U23" s="908"/>
    </row>
    <row r="24" spans="2:21" ht="35.25" customHeight="1" x14ac:dyDescent="0.45">
      <c r="B24" s="931" t="s">
        <v>114</v>
      </c>
      <c r="C24" s="931"/>
      <c r="D24" s="931"/>
      <c r="E24" s="931"/>
      <c r="F24" s="931"/>
      <c r="G24" s="931"/>
      <c r="H24" s="892" t="s">
        <v>94</v>
      </c>
      <c r="I24" s="932"/>
      <c r="K24" s="923" t="s">
        <v>115</v>
      </c>
      <c r="L24" s="924"/>
      <c r="M24" s="924"/>
      <c r="N24" s="924"/>
      <c r="O24" s="924"/>
      <c r="P24" s="924"/>
      <c r="Q24" s="924"/>
      <c r="R24" s="924"/>
      <c r="S24" s="925"/>
      <c r="T24" s="929"/>
      <c r="U24" s="908"/>
    </row>
    <row r="25" spans="2:21" ht="24" customHeight="1" x14ac:dyDescent="0.45">
      <c r="B25" s="931"/>
      <c r="C25" s="931"/>
      <c r="D25" s="931"/>
      <c r="E25" s="931"/>
      <c r="F25" s="931"/>
      <c r="G25" s="931"/>
      <c r="H25" s="892"/>
      <c r="I25" s="932"/>
      <c r="K25" s="926"/>
      <c r="L25" s="927"/>
      <c r="M25" s="927"/>
      <c r="N25" s="927"/>
      <c r="O25" s="927"/>
      <c r="P25" s="927"/>
      <c r="Q25" s="927"/>
      <c r="R25" s="927"/>
      <c r="S25" s="928"/>
      <c r="T25" s="930"/>
      <c r="U25" s="908"/>
    </row>
    <row r="26" spans="2:21" ht="35.25" customHeight="1" x14ac:dyDescent="0.45">
      <c r="B26" s="931" t="s">
        <v>116</v>
      </c>
      <c r="C26" s="931"/>
      <c r="D26" s="931"/>
      <c r="E26" s="931"/>
      <c r="F26" s="931"/>
      <c r="G26" s="931"/>
      <c r="H26" s="892" t="s">
        <v>94</v>
      </c>
      <c r="I26" s="932"/>
      <c r="K26" s="919" t="s">
        <v>117</v>
      </c>
      <c r="L26" s="920"/>
      <c r="M26" s="920"/>
      <c r="N26" s="920"/>
      <c r="O26" s="920"/>
      <c r="P26" s="920"/>
      <c r="Q26" s="920"/>
      <c r="R26" s="920"/>
      <c r="S26" s="920"/>
      <c r="T26" s="921"/>
      <c r="U26" s="908"/>
    </row>
    <row r="27" spans="2:21" ht="25.5" customHeight="1" x14ac:dyDescent="0.45">
      <c r="B27" s="931"/>
      <c r="C27" s="931"/>
      <c r="D27" s="931"/>
      <c r="E27" s="931"/>
      <c r="F27" s="931"/>
      <c r="G27" s="931"/>
      <c r="H27" s="892"/>
      <c r="I27" s="932"/>
      <c r="K27" s="923" t="s">
        <v>118</v>
      </c>
      <c r="L27" s="924"/>
      <c r="M27" s="924"/>
      <c r="N27" s="924"/>
      <c r="O27" s="924"/>
      <c r="P27" s="924"/>
      <c r="Q27" s="924"/>
      <c r="R27" s="924"/>
      <c r="S27" s="925"/>
      <c r="T27" s="929"/>
      <c r="U27" s="908"/>
    </row>
    <row r="28" spans="2:21" ht="25.5" customHeight="1" x14ac:dyDescent="0.45">
      <c r="B28" s="931" t="s">
        <v>119</v>
      </c>
      <c r="C28" s="931"/>
      <c r="D28" s="931"/>
      <c r="E28" s="931"/>
      <c r="F28" s="931"/>
      <c r="G28" s="931"/>
      <c r="H28" s="892"/>
      <c r="I28" s="932"/>
      <c r="K28" s="926"/>
      <c r="L28" s="927"/>
      <c r="M28" s="927"/>
      <c r="N28" s="927"/>
      <c r="O28" s="927"/>
      <c r="P28" s="927"/>
      <c r="Q28" s="927"/>
      <c r="R28" s="927"/>
      <c r="S28" s="928"/>
      <c r="T28" s="930"/>
      <c r="U28" s="908"/>
    </row>
    <row r="29" spans="2:21" ht="35.25" customHeight="1" x14ac:dyDescent="0.45">
      <c r="B29" s="931"/>
      <c r="C29" s="931"/>
      <c r="D29" s="931"/>
      <c r="E29" s="931"/>
      <c r="F29" s="931"/>
      <c r="G29" s="931"/>
      <c r="H29" s="892"/>
      <c r="I29" s="932"/>
      <c r="K29" s="934" t="s">
        <v>120</v>
      </c>
      <c r="L29" s="935"/>
      <c r="M29" s="935"/>
      <c r="N29" s="935"/>
      <c r="O29" s="935"/>
      <c r="P29" s="935"/>
      <c r="Q29" s="935"/>
      <c r="R29" s="935"/>
      <c r="S29" s="935"/>
      <c r="T29" s="936"/>
      <c r="U29" s="908"/>
    </row>
    <row r="30" spans="2:21" ht="31.5" customHeight="1" x14ac:dyDescent="0.45">
      <c r="B30" s="931" t="s">
        <v>121</v>
      </c>
      <c r="C30" s="931"/>
      <c r="D30" s="931"/>
      <c r="E30" s="931"/>
      <c r="F30" s="931"/>
      <c r="G30" s="931"/>
      <c r="H30" s="892"/>
      <c r="I30" s="932"/>
      <c r="K30" s="937" t="s">
        <v>122</v>
      </c>
      <c r="L30" s="938"/>
      <c r="M30" s="938"/>
      <c r="N30" s="938"/>
      <c r="O30" s="938"/>
      <c r="P30" s="938"/>
      <c r="Q30" s="938"/>
      <c r="R30" s="938"/>
      <c r="S30" s="939"/>
      <c r="T30" s="940"/>
      <c r="U30" s="908"/>
    </row>
    <row r="31" spans="2:21" ht="31.5" customHeight="1" x14ac:dyDescent="0.45">
      <c r="B31" s="931"/>
      <c r="C31" s="931"/>
      <c r="D31" s="931"/>
      <c r="E31" s="931"/>
      <c r="F31" s="931"/>
      <c r="G31" s="931"/>
      <c r="H31" s="892"/>
      <c r="I31" s="932"/>
      <c r="K31" s="926"/>
      <c r="L31" s="927"/>
      <c r="M31" s="927"/>
      <c r="N31" s="927"/>
      <c r="O31" s="927"/>
      <c r="P31" s="927"/>
      <c r="Q31" s="927"/>
      <c r="R31" s="927"/>
      <c r="S31" s="928"/>
      <c r="T31" s="941"/>
      <c r="U31" s="909"/>
    </row>
    <row r="32" spans="2:21" ht="29.25" customHeight="1" x14ac:dyDescent="0.45">
      <c r="B32" s="931" t="s">
        <v>123</v>
      </c>
      <c r="C32" s="931"/>
      <c r="D32" s="931"/>
      <c r="E32" s="931"/>
      <c r="F32" s="931"/>
      <c r="G32" s="931"/>
      <c r="H32" s="897" t="s">
        <v>94</v>
      </c>
      <c r="I32" s="933"/>
      <c r="K32" s="942" t="s">
        <v>124</v>
      </c>
      <c r="L32" s="943"/>
      <c r="M32" s="943"/>
      <c r="N32" s="943"/>
      <c r="O32" s="943"/>
      <c r="P32" s="943"/>
      <c r="Q32" s="943"/>
      <c r="R32" s="943"/>
      <c r="S32" s="944"/>
      <c r="T32" s="71">
        <f>((COUNTIF(T13,"○")+COUNTIF(T15,"○")+COUNTIF(T17,"○")+COUNTIF(T19,"○"))+COUNTIF(T21,"○")+COUNTIF(T24,"○")+COUNTIF(T27,"○")+COUNTIF(T30,"○"))*1</f>
        <v>0</v>
      </c>
      <c r="U32" s="70" t="s">
        <v>107</v>
      </c>
    </row>
    <row r="33" spans="2:21" ht="25.5" customHeight="1" x14ac:dyDescent="0.45">
      <c r="B33" s="931"/>
      <c r="C33" s="931"/>
      <c r="D33" s="931"/>
      <c r="E33" s="931"/>
      <c r="F33" s="931"/>
      <c r="G33" s="931"/>
      <c r="H33" s="897"/>
      <c r="I33" s="72" t="s">
        <v>107</v>
      </c>
      <c r="K33" s="73" t="s">
        <v>125</v>
      </c>
      <c r="O33" s="74"/>
      <c r="P33" s="74"/>
      <c r="Q33" s="74"/>
      <c r="R33" s="74" t="s">
        <v>126</v>
      </c>
      <c r="S33" s="74"/>
      <c r="T33" s="74"/>
      <c r="U33" s="74"/>
    </row>
    <row r="34" spans="2:21" ht="31.5" customHeight="1" x14ac:dyDescent="0.45">
      <c r="B34" s="922" t="s">
        <v>127</v>
      </c>
      <c r="C34" s="922"/>
      <c r="D34" s="922"/>
      <c r="E34" s="922"/>
      <c r="F34" s="922"/>
      <c r="G34" s="922"/>
      <c r="H34" s="922"/>
      <c r="I34" s="922"/>
      <c r="K34" s="898" t="s">
        <v>128</v>
      </c>
      <c r="L34" s="899"/>
      <c r="M34" s="899"/>
      <c r="N34" s="899"/>
      <c r="O34" s="899"/>
      <c r="P34" s="899"/>
      <c r="Q34" s="899"/>
      <c r="R34" s="899"/>
      <c r="S34" s="899"/>
      <c r="T34" s="899"/>
      <c r="U34" s="900"/>
    </row>
    <row r="35" spans="2:21" ht="33" customHeight="1" x14ac:dyDescent="0.45">
      <c r="B35" s="945" t="s">
        <v>129</v>
      </c>
      <c r="C35" s="945"/>
      <c r="D35" s="945"/>
      <c r="E35" s="945"/>
      <c r="F35" s="945"/>
      <c r="G35" s="945"/>
      <c r="H35" s="946"/>
      <c r="I35" s="945"/>
      <c r="K35" s="923" t="s">
        <v>130</v>
      </c>
      <c r="L35" s="924"/>
      <c r="M35" s="924"/>
      <c r="N35" s="924"/>
      <c r="O35" s="924"/>
      <c r="P35" s="924"/>
      <c r="Q35" s="924"/>
      <c r="R35" s="924"/>
      <c r="S35" s="925"/>
      <c r="T35" s="947"/>
      <c r="U35" s="948">
        <f>IF(T35="○",10,0)</f>
        <v>0</v>
      </c>
    </row>
    <row r="36" spans="2:21" ht="35.25" customHeight="1" x14ac:dyDescent="0.45">
      <c r="B36" s="913" t="s">
        <v>131</v>
      </c>
      <c r="C36" s="914"/>
      <c r="D36" s="914"/>
      <c r="E36" s="914"/>
      <c r="F36" s="914"/>
      <c r="G36" s="914"/>
      <c r="H36" s="915"/>
      <c r="I36" s="950">
        <f>IF(H52&gt;=5,15,IF(AND(H52&gt;=3,H52&lt;=4),5,IF(AND(H52&gt;=2,H52&lt;=0),0,0)))</f>
        <v>0</v>
      </c>
      <c r="K36" s="937"/>
      <c r="L36" s="938"/>
      <c r="M36" s="938"/>
      <c r="N36" s="938"/>
      <c r="O36" s="938"/>
      <c r="P36" s="938"/>
      <c r="Q36" s="938"/>
      <c r="R36" s="938"/>
      <c r="S36" s="939"/>
      <c r="T36" s="940"/>
      <c r="U36" s="949"/>
    </row>
    <row r="37" spans="2:21" ht="33" customHeight="1" x14ac:dyDescent="0.45">
      <c r="B37" s="953" t="s">
        <v>132</v>
      </c>
      <c r="C37" s="953"/>
      <c r="D37" s="953"/>
      <c r="E37" s="953"/>
      <c r="F37" s="953"/>
      <c r="G37" s="953"/>
      <c r="H37" s="68" t="s">
        <v>94</v>
      </c>
      <c r="I37" s="951"/>
      <c r="K37" s="926"/>
      <c r="L37" s="927"/>
      <c r="M37" s="927"/>
      <c r="N37" s="927"/>
      <c r="O37" s="927"/>
      <c r="P37" s="927"/>
      <c r="Q37" s="927"/>
      <c r="R37" s="927"/>
      <c r="S37" s="928"/>
      <c r="T37" s="941"/>
      <c r="U37" s="70" t="s">
        <v>107</v>
      </c>
    </row>
    <row r="38" spans="2:21" ht="35.25" customHeight="1" x14ac:dyDescent="0.45">
      <c r="B38" s="934" t="s">
        <v>133</v>
      </c>
      <c r="C38" s="935"/>
      <c r="D38" s="935"/>
      <c r="E38" s="935"/>
      <c r="F38" s="935"/>
      <c r="G38" s="935"/>
      <c r="H38" s="936"/>
      <c r="I38" s="951"/>
      <c r="K38" s="73"/>
      <c r="Q38" s="75"/>
      <c r="R38" s="75"/>
      <c r="S38" s="75"/>
      <c r="T38" s="75"/>
      <c r="U38" s="75" t="s">
        <v>134</v>
      </c>
    </row>
    <row r="39" spans="2:21" ht="35.25" customHeight="1" x14ac:dyDescent="0.45">
      <c r="B39" s="901" t="s">
        <v>132</v>
      </c>
      <c r="C39" s="901"/>
      <c r="D39" s="901"/>
      <c r="E39" s="901"/>
      <c r="F39" s="901"/>
      <c r="G39" s="901"/>
      <c r="H39" s="68" t="s">
        <v>94</v>
      </c>
      <c r="I39" s="951"/>
      <c r="K39" s="898" t="s">
        <v>135</v>
      </c>
      <c r="L39" s="899"/>
      <c r="M39" s="899"/>
      <c r="N39" s="899"/>
      <c r="O39" s="899"/>
      <c r="P39" s="899"/>
      <c r="Q39" s="899"/>
      <c r="R39" s="899"/>
      <c r="S39" s="899"/>
      <c r="T39" s="899"/>
      <c r="U39" s="900"/>
    </row>
    <row r="40" spans="2:21" ht="35.25" customHeight="1" x14ac:dyDescent="0.45">
      <c r="B40" s="76" t="s">
        <v>136</v>
      </c>
      <c r="C40" s="77"/>
      <c r="D40" s="77"/>
      <c r="E40" s="77"/>
      <c r="F40" s="77"/>
      <c r="G40" s="77"/>
      <c r="H40" s="78"/>
      <c r="I40" s="951"/>
      <c r="K40" s="923" t="s">
        <v>137</v>
      </c>
      <c r="L40" s="924"/>
      <c r="M40" s="924"/>
      <c r="N40" s="924"/>
      <c r="O40" s="924"/>
      <c r="P40" s="924"/>
      <c r="Q40" s="924"/>
      <c r="R40" s="924"/>
      <c r="S40" s="925"/>
      <c r="T40" s="947" t="s">
        <v>94</v>
      </c>
      <c r="U40" s="948">
        <f>IF(T40="○",0,-50)</f>
        <v>-50</v>
      </c>
    </row>
    <row r="41" spans="2:21" ht="35.25" customHeight="1" x14ac:dyDescent="0.45">
      <c r="B41" s="954" t="s">
        <v>132</v>
      </c>
      <c r="C41" s="954"/>
      <c r="D41" s="954"/>
      <c r="E41" s="954"/>
      <c r="F41" s="954"/>
      <c r="G41" s="954"/>
      <c r="H41" s="79"/>
      <c r="I41" s="951"/>
      <c r="K41" s="937"/>
      <c r="L41" s="938"/>
      <c r="M41" s="938"/>
      <c r="N41" s="938"/>
      <c r="O41" s="938"/>
      <c r="P41" s="938"/>
      <c r="Q41" s="938"/>
      <c r="R41" s="938"/>
      <c r="S41" s="939"/>
      <c r="T41" s="940"/>
      <c r="U41" s="949"/>
    </row>
    <row r="42" spans="2:21" ht="35.25" customHeight="1" x14ac:dyDescent="0.45">
      <c r="B42" s="913" t="s">
        <v>138</v>
      </c>
      <c r="C42" s="914"/>
      <c r="D42" s="914"/>
      <c r="E42" s="914"/>
      <c r="F42" s="914"/>
      <c r="G42" s="914"/>
      <c r="H42" s="915"/>
      <c r="I42" s="951"/>
      <c r="K42" s="926"/>
      <c r="L42" s="927"/>
      <c r="M42" s="927"/>
      <c r="N42" s="927"/>
      <c r="O42" s="927"/>
      <c r="P42" s="927"/>
      <c r="Q42" s="927"/>
      <c r="R42" s="927"/>
      <c r="S42" s="928"/>
      <c r="T42" s="941"/>
      <c r="U42" s="70" t="s">
        <v>107</v>
      </c>
    </row>
    <row r="43" spans="2:21" ht="35.25" customHeight="1" x14ac:dyDescent="0.45">
      <c r="B43" s="901" t="s">
        <v>132</v>
      </c>
      <c r="C43" s="901"/>
      <c r="D43" s="901"/>
      <c r="E43" s="901"/>
      <c r="F43" s="901"/>
      <c r="G43" s="901"/>
      <c r="H43" s="80"/>
      <c r="I43" s="951"/>
      <c r="K43" s="81"/>
      <c r="Q43" s="75"/>
      <c r="R43" s="75"/>
      <c r="S43" s="75"/>
      <c r="T43" s="75"/>
      <c r="U43" s="82" t="s">
        <v>139</v>
      </c>
    </row>
    <row r="44" spans="2:21" ht="35.25" customHeight="1" x14ac:dyDescent="0.45">
      <c r="B44" s="76" t="s">
        <v>140</v>
      </c>
      <c r="C44" s="77"/>
      <c r="D44" s="77"/>
      <c r="E44" s="77"/>
      <c r="F44" s="77"/>
      <c r="G44" s="77"/>
      <c r="H44" s="83"/>
      <c r="I44" s="951"/>
      <c r="K44" s="898" t="s">
        <v>141</v>
      </c>
      <c r="L44" s="899"/>
      <c r="M44" s="899"/>
      <c r="N44" s="899"/>
      <c r="O44" s="899"/>
      <c r="P44" s="899"/>
      <c r="Q44" s="899"/>
      <c r="R44" s="899"/>
      <c r="S44" s="899"/>
      <c r="T44" s="899"/>
      <c r="U44" s="900"/>
    </row>
    <row r="45" spans="2:21" ht="35.25" customHeight="1" x14ac:dyDescent="0.45">
      <c r="B45" s="901" t="s">
        <v>132</v>
      </c>
      <c r="C45" s="901"/>
      <c r="D45" s="901"/>
      <c r="E45" s="901"/>
      <c r="F45" s="901"/>
      <c r="G45" s="901"/>
      <c r="H45" s="68"/>
      <c r="I45" s="951"/>
      <c r="K45" s="923" t="s">
        <v>142</v>
      </c>
      <c r="L45" s="924"/>
      <c r="M45" s="924"/>
      <c r="N45" s="924"/>
      <c r="O45" s="924"/>
      <c r="P45" s="924"/>
      <c r="Q45" s="924"/>
      <c r="R45" s="924"/>
      <c r="S45" s="925"/>
      <c r="T45" s="947" t="s">
        <v>94</v>
      </c>
      <c r="U45" s="948">
        <f>IF(T45="○",10,0)</f>
        <v>0</v>
      </c>
    </row>
    <row r="46" spans="2:21" ht="35.25" customHeight="1" x14ac:dyDescent="0.45">
      <c r="B46" s="76" t="s">
        <v>143</v>
      </c>
      <c r="C46" s="77"/>
      <c r="D46" s="77"/>
      <c r="E46" s="77"/>
      <c r="F46" s="77"/>
      <c r="G46" s="77"/>
      <c r="H46" s="78"/>
      <c r="I46" s="951"/>
      <c r="K46" s="937"/>
      <c r="L46" s="938"/>
      <c r="M46" s="938"/>
      <c r="N46" s="938"/>
      <c r="O46" s="938"/>
      <c r="P46" s="938"/>
      <c r="Q46" s="938"/>
      <c r="R46" s="938"/>
      <c r="S46" s="939"/>
      <c r="T46" s="940"/>
      <c r="U46" s="949"/>
    </row>
    <row r="47" spans="2:21" ht="35.25" customHeight="1" x14ac:dyDescent="0.45">
      <c r="B47" s="901" t="s">
        <v>132</v>
      </c>
      <c r="C47" s="901"/>
      <c r="D47" s="901"/>
      <c r="E47" s="901"/>
      <c r="F47" s="901"/>
      <c r="G47" s="901"/>
      <c r="H47" s="68"/>
      <c r="I47" s="951"/>
      <c r="K47" s="926"/>
      <c r="L47" s="927"/>
      <c r="M47" s="927"/>
      <c r="N47" s="927"/>
      <c r="O47" s="927"/>
      <c r="P47" s="927"/>
      <c r="Q47" s="927"/>
      <c r="R47" s="927"/>
      <c r="S47" s="928"/>
      <c r="T47" s="941"/>
      <c r="U47" s="70" t="s">
        <v>107</v>
      </c>
    </row>
    <row r="48" spans="2:21" ht="35.25" customHeight="1" x14ac:dyDescent="0.45">
      <c r="B48" s="934" t="s">
        <v>144</v>
      </c>
      <c r="C48" s="935"/>
      <c r="D48" s="935"/>
      <c r="E48" s="935"/>
      <c r="F48" s="935"/>
      <c r="G48" s="935"/>
      <c r="H48" s="936"/>
      <c r="I48" s="951"/>
      <c r="K48" s="73"/>
      <c r="Q48" s="75"/>
      <c r="R48" s="75"/>
      <c r="S48" s="75"/>
      <c r="T48" s="75"/>
      <c r="U48" s="75" t="s">
        <v>134</v>
      </c>
    </row>
    <row r="49" spans="2:22" ht="35.25" customHeight="1" x14ac:dyDescent="0.45">
      <c r="B49" s="901" t="s">
        <v>132</v>
      </c>
      <c r="C49" s="901"/>
      <c r="D49" s="901"/>
      <c r="E49" s="901"/>
      <c r="F49" s="901"/>
      <c r="G49" s="901"/>
      <c r="H49" s="68"/>
      <c r="I49" s="951"/>
      <c r="K49" s="73"/>
      <c r="Q49" s="84"/>
      <c r="R49" s="84"/>
      <c r="S49" s="84"/>
      <c r="T49" s="84"/>
      <c r="U49" s="84"/>
    </row>
    <row r="50" spans="2:22" ht="35.25" customHeight="1" x14ac:dyDescent="0.45">
      <c r="B50" s="934" t="s">
        <v>145</v>
      </c>
      <c r="C50" s="935"/>
      <c r="D50" s="935"/>
      <c r="E50" s="935"/>
      <c r="F50" s="935"/>
      <c r="G50" s="935"/>
      <c r="H50" s="936"/>
      <c r="I50" s="951"/>
      <c r="K50" s="73"/>
      <c r="Q50" s="84"/>
      <c r="R50" s="84"/>
      <c r="S50" s="84"/>
      <c r="T50" s="84"/>
      <c r="U50" s="84"/>
    </row>
    <row r="51" spans="2:22" ht="35.25" customHeight="1" x14ac:dyDescent="0.45">
      <c r="B51" s="901" t="s">
        <v>132</v>
      </c>
      <c r="C51" s="901"/>
      <c r="D51" s="901"/>
      <c r="E51" s="901"/>
      <c r="F51" s="901"/>
      <c r="G51" s="901"/>
      <c r="H51" s="68" t="s">
        <v>94</v>
      </c>
      <c r="I51" s="952"/>
    </row>
    <row r="52" spans="2:22" ht="29.25" customHeight="1" x14ac:dyDescent="0.45">
      <c r="B52" s="969" t="s">
        <v>146</v>
      </c>
      <c r="C52" s="969"/>
      <c r="D52" s="969"/>
      <c r="E52" s="969"/>
      <c r="F52" s="969"/>
      <c r="G52" s="969"/>
      <c r="H52" s="71">
        <f>((COUNTIF(H37,"○")+COUNTIF(H39,"○")+COUNTIF(H41,"○")+COUNTIF(H43,"○"))+COUNTIF(H45,"○")+COUNTIF(H47,"○")+COUNTIF(H49,"○")+COUNTIF(H51,"○"))*1</f>
        <v>0</v>
      </c>
      <c r="I52" s="85" t="s">
        <v>107</v>
      </c>
    </row>
    <row r="53" spans="2:22" ht="35.25" customHeight="1" x14ac:dyDescent="0.45">
      <c r="B53" s="73" t="s">
        <v>147</v>
      </c>
      <c r="I53" s="75" t="s">
        <v>148</v>
      </c>
    </row>
    <row r="54" spans="2:22" ht="27.75" customHeight="1" x14ac:dyDescent="0.45">
      <c r="B54" s="970" t="s">
        <v>149</v>
      </c>
      <c r="C54" s="971"/>
      <c r="D54" s="86" t="s">
        <v>150</v>
      </c>
      <c r="E54" s="87"/>
      <c r="F54" s="87"/>
      <c r="G54" s="87"/>
      <c r="H54" s="87"/>
      <c r="I54" s="87"/>
      <c r="J54" s="87"/>
      <c r="K54" s="87"/>
      <c r="L54" s="88"/>
      <c r="M54" s="89"/>
    </row>
    <row r="55" spans="2:22" ht="35.25" customHeight="1" thickBot="1" x14ac:dyDescent="0.5">
      <c r="B55" s="90" t="s">
        <v>151</v>
      </c>
      <c r="C55" s="91"/>
      <c r="D55" s="92" t="s">
        <v>152</v>
      </c>
      <c r="E55" s="92" t="s">
        <v>153</v>
      </c>
      <c r="F55" s="93" t="s">
        <v>154</v>
      </c>
      <c r="G55" s="93" t="s">
        <v>155</v>
      </c>
      <c r="H55" s="93" t="s">
        <v>156</v>
      </c>
      <c r="I55" s="94" t="s">
        <v>157</v>
      </c>
      <c r="J55" s="93"/>
      <c r="K55" s="93" t="s">
        <v>158</v>
      </c>
      <c r="L55" s="95" t="s">
        <v>159</v>
      </c>
      <c r="M55" s="65"/>
    </row>
    <row r="56" spans="2:22" ht="35.25" customHeight="1" thickTop="1" x14ac:dyDescent="0.45">
      <c r="B56" s="96" t="s">
        <v>160</v>
      </c>
      <c r="C56" s="97"/>
      <c r="D56" s="98" t="s">
        <v>161</v>
      </c>
      <c r="E56" s="99" t="s">
        <v>162</v>
      </c>
      <c r="F56" s="100" t="s">
        <v>153</v>
      </c>
      <c r="G56" s="100" t="s">
        <v>155</v>
      </c>
      <c r="H56" s="100" t="s">
        <v>163</v>
      </c>
      <c r="I56" s="100" t="s">
        <v>164</v>
      </c>
      <c r="J56" s="100"/>
      <c r="K56" s="100"/>
      <c r="L56" s="101"/>
      <c r="O56" s="102" t="s">
        <v>165</v>
      </c>
      <c r="P56" s="103"/>
      <c r="Q56" s="103"/>
      <c r="R56" s="103"/>
      <c r="S56" s="103"/>
      <c r="T56" s="103"/>
      <c r="U56" s="104"/>
    </row>
    <row r="57" spans="2:22" ht="35.25" customHeight="1" x14ac:dyDescent="0.3">
      <c r="B57" s="96" t="s">
        <v>166</v>
      </c>
      <c r="C57" s="97"/>
      <c r="D57" s="100" t="s">
        <v>167</v>
      </c>
      <c r="E57" s="100" t="s">
        <v>152</v>
      </c>
      <c r="F57" s="100" t="s">
        <v>168</v>
      </c>
      <c r="G57" s="100"/>
      <c r="H57" s="100"/>
      <c r="I57" s="100"/>
      <c r="J57" s="100"/>
      <c r="K57" s="100"/>
      <c r="L57" s="105"/>
      <c r="M57" s="106"/>
      <c r="N57" s="106"/>
      <c r="O57" s="955">
        <f>I12+I22+I36+U12+U35+U40+U45</f>
        <v>-50</v>
      </c>
      <c r="P57" s="956"/>
      <c r="Q57" s="956"/>
      <c r="R57" s="107"/>
      <c r="S57" s="961" t="s">
        <v>169</v>
      </c>
      <c r="T57" s="961"/>
      <c r="U57" s="962"/>
      <c r="V57" s="108"/>
    </row>
    <row r="58" spans="2:22" ht="35.25" customHeight="1" x14ac:dyDescent="0.3">
      <c r="B58" s="96" t="s">
        <v>170</v>
      </c>
      <c r="C58" s="97"/>
      <c r="D58" s="100" t="s">
        <v>167</v>
      </c>
      <c r="E58" s="100" t="s">
        <v>152</v>
      </c>
      <c r="F58" s="100" t="s">
        <v>168</v>
      </c>
      <c r="G58" s="100"/>
      <c r="H58" s="100"/>
      <c r="I58" s="100"/>
      <c r="J58" s="100"/>
      <c r="K58" s="100"/>
      <c r="L58" s="109"/>
      <c r="M58" s="106"/>
      <c r="N58" s="106"/>
      <c r="O58" s="957"/>
      <c r="P58" s="958"/>
      <c r="Q58" s="958"/>
      <c r="R58" s="108"/>
      <c r="S58" s="963"/>
      <c r="T58" s="963"/>
      <c r="U58" s="964"/>
      <c r="V58" s="108"/>
    </row>
    <row r="59" spans="2:22" ht="35.25" customHeight="1" thickBot="1" x14ac:dyDescent="0.35">
      <c r="B59" s="96" t="s">
        <v>171</v>
      </c>
      <c r="C59" s="97"/>
      <c r="D59" s="110" t="s">
        <v>167</v>
      </c>
      <c r="E59" s="100" t="s">
        <v>172</v>
      </c>
      <c r="F59" s="100"/>
      <c r="G59" s="100"/>
      <c r="H59" s="111"/>
      <c r="I59" s="100"/>
      <c r="J59" s="100"/>
      <c r="K59" s="99"/>
      <c r="L59" s="109"/>
      <c r="M59" s="106"/>
      <c r="N59" s="106"/>
      <c r="O59" s="959"/>
      <c r="P59" s="960"/>
      <c r="Q59" s="960"/>
      <c r="R59" s="112" t="s">
        <v>107</v>
      </c>
      <c r="S59" s="965"/>
      <c r="T59" s="965"/>
      <c r="U59" s="966"/>
      <c r="V59" s="108"/>
    </row>
    <row r="60" spans="2:22" ht="35.25" customHeight="1" thickTop="1" x14ac:dyDescent="0.3">
      <c r="B60" s="96" t="s">
        <v>173</v>
      </c>
      <c r="C60" s="97"/>
      <c r="D60" s="113" t="s">
        <v>167</v>
      </c>
      <c r="E60" s="114" t="s">
        <v>174</v>
      </c>
      <c r="F60" s="115"/>
      <c r="G60" s="115"/>
      <c r="H60" s="115"/>
      <c r="I60" s="115"/>
      <c r="J60" s="115"/>
      <c r="K60" s="116"/>
      <c r="L60" s="109"/>
      <c r="M60" s="106"/>
      <c r="N60" s="106"/>
      <c r="O60" s="106"/>
      <c r="P60" s="106"/>
      <c r="Q60" s="106"/>
      <c r="R60" s="106"/>
      <c r="S60" s="108"/>
      <c r="T60" s="108"/>
      <c r="U60" s="108"/>
      <c r="V60" s="108"/>
    </row>
    <row r="61" spans="2:22" ht="42.75" customHeight="1" x14ac:dyDescent="0.3">
      <c r="B61" s="967" t="s">
        <v>175</v>
      </c>
      <c r="C61" s="968"/>
      <c r="D61" s="117" t="s">
        <v>167</v>
      </c>
      <c r="E61" s="117" t="s">
        <v>172</v>
      </c>
      <c r="F61" s="117"/>
      <c r="G61" s="117"/>
      <c r="H61" s="117"/>
      <c r="I61" s="117"/>
      <c r="J61" s="117"/>
      <c r="K61" s="118"/>
      <c r="L61" s="119"/>
      <c r="M61" s="106"/>
      <c r="N61" s="106"/>
      <c r="O61" s="106"/>
      <c r="P61" s="106"/>
      <c r="Q61" s="106"/>
      <c r="R61" s="106"/>
      <c r="S61" s="108"/>
      <c r="T61" s="108"/>
      <c r="U61" s="108"/>
      <c r="V61" s="108"/>
    </row>
    <row r="62" spans="2:22" ht="19.5" customHeight="1" x14ac:dyDescent="0.3">
      <c r="O62" s="106"/>
      <c r="P62" s="106"/>
      <c r="Q62" s="106"/>
      <c r="R62" s="106"/>
      <c r="S62" s="108"/>
      <c r="T62" s="108"/>
      <c r="U62" s="108"/>
    </row>
    <row r="63" spans="2:22" ht="41.25" customHeight="1" x14ac:dyDescent="0.3">
      <c r="O63" s="106"/>
      <c r="P63" s="106"/>
      <c r="Q63" s="106"/>
      <c r="R63" s="106"/>
      <c r="S63" s="108"/>
      <c r="T63" s="108"/>
      <c r="U63" s="108"/>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9"/>
  <conditionalFormatting sqref="D55">
    <cfRule type="expression" dxfId="114" priority="26">
      <formula>$I$12=5</formula>
    </cfRule>
  </conditionalFormatting>
  <conditionalFormatting sqref="E55">
    <cfRule type="expression" dxfId="113" priority="25">
      <formula>$I$12=20</formula>
    </cfRule>
  </conditionalFormatting>
  <conditionalFormatting sqref="F55">
    <cfRule type="expression" dxfId="112" priority="24">
      <formula>$I$12=30</formula>
    </cfRule>
  </conditionalFormatting>
  <conditionalFormatting sqref="G55">
    <cfRule type="expression" dxfId="111" priority="23">
      <formula>$I$12=40</formula>
    </cfRule>
  </conditionalFormatting>
  <conditionalFormatting sqref="H55">
    <cfRule type="expression" dxfId="110" priority="22">
      <formula>$I$12=55</formula>
    </cfRule>
  </conditionalFormatting>
  <conditionalFormatting sqref="I55">
    <cfRule type="expression" dxfId="109" priority="21">
      <formula>$I$12=65</formula>
    </cfRule>
  </conditionalFormatting>
  <conditionalFormatting sqref="L55">
    <cfRule type="expression" dxfId="108" priority="20">
      <formula>$I$12=90</formula>
    </cfRule>
  </conditionalFormatting>
  <conditionalFormatting sqref="E57">
    <cfRule type="expression" dxfId="107" priority="19">
      <formula>$I$36=5</formula>
    </cfRule>
  </conditionalFormatting>
  <conditionalFormatting sqref="H57">
    <cfRule type="expression" dxfId="106" priority="18">
      <formula>$I$36=25</formula>
    </cfRule>
  </conditionalFormatting>
  <conditionalFormatting sqref="J57:K57">
    <cfRule type="expression" dxfId="105" priority="17">
      <formula>$I$36=35</formula>
    </cfRule>
  </conditionalFormatting>
  <conditionalFormatting sqref="F58">
    <cfRule type="expression" dxfId="104" priority="16">
      <formula>$U$12=15</formula>
    </cfRule>
  </conditionalFormatting>
  <conditionalFormatting sqref="H58">
    <cfRule type="expression" dxfId="103" priority="15">
      <formula>$U$12=25</formula>
    </cfRule>
  </conditionalFormatting>
  <conditionalFormatting sqref="J58:K58">
    <cfRule type="expression" dxfId="102" priority="14">
      <formula>$U$12=35</formula>
    </cfRule>
  </conditionalFormatting>
  <conditionalFormatting sqref="D57">
    <cfRule type="expression" dxfId="101" priority="13">
      <formula>$I$36=0</formula>
    </cfRule>
  </conditionalFormatting>
  <conditionalFormatting sqref="D58">
    <cfRule type="expression" dxfId="100" priority="12">
      <formula>$U$12=0</formula>
    </cfRule>
  </conditionalFormatting>
  <conditionalFormatting sqref="D56">
    <cfRule type="expression" dxfId="99" priority="27">
      <formula>$I$22=-20</formula>
    </cfRule>
  </conditionalFormatting>
  <conditionalFormatting sqref="F56">
    <cfRule type="expression" dxfId="98" priority="28">
      <formula>$I$22=20</formula>
    </cfRule>
  </conditionalFormatting>
  <conditionalFormatting sqref="H56">
    <cfRule type="expression" dxfId="97" priority="29">
      <formula>$I$22=50</formula>
    </cfRule>
  </conditionalFormatting>
  <conditionalFormatting sqref="J56:K56">
    <cfRule type="expression" dxfId="96" priority="30">
      <formula>#REF!=40</formula>
    </cfRule>
  </conditionalFormatting>
  <conditionalFormatting sqref="E59">
    <cfRule type="expression" dxfId="95" priority="31">
      <formula>$U$35=10</formula>
    </cfRule>
  </conditionalFormatting>
  <conditionalFormatting sqref="F57">
    <cfRule type="expression" dxfId="94" priority="11">
      <formula>$I$36=15</formula>
    </cfRule>
  </conditionalFormatting>
  <conditionalFormatting sqref="E60">
    <cfRule type="expression" dxfId="93" priority="10">
      <formula>U40=-50</formula>
    </cfRule>
  </conditionalFormatting>
  <conditionalFormatting sqref="E58">
    <cfRule type="expression" dxfId="92" priority="9">
      <formula>$U$12=5</formula>
    </cfRule>
  </conditionalFormatting>
  <conditionalFormatting sqref="D59">
    <cfRule type="expression" dxfId="91" priority="8">
      <formula>$U$35=0</formula>
    </cfRule>
  </conditionalFormatting>
  <conditionalFormatting sqref="D60">
    <cfRule type="expression" dxfId="90" priority="7">
      <formula>$U$40=0</formula>
    </cfRule>
  </conditionalFormatting>
  <conditionalFormatting sqref="D61">
    <cfRule type="expression" dxfId="89" priority="6">
      <formula>$U$45=0</formula>
    </cfRule>
  </conditionalFormatting>
  <conditionalFormatting sqref="E61">
    <cfRule type="expression" dxfId="88" priority="5">
      <formula>$U$45=10</formula>
    </cfRule>
  </conditionalFormatting>
  <conditionalFormatting sqref="E56">
    <cfRule type="expression" dxfId="87" priority="4">
      <formula>$I$22=-10</formula>
    </cfRule>
  </conditionalFormatting>
  <conditionalFormatting sqref="G56">
    <cfRule type="expression" dxfId="86" priority="3">
      <formula>$I$22=40</formula>
    </cfRule>
  </conditionalFormatting>
  <conditionalFormatting sqref="I56">
    <cfRule type="expression" dxfId="85" priority="2">
      <formula>$I$22=60</formula>
    </cfRule>
  </conditionalFormatting>
  <conditionalFormatting sqref="K55">
    <cfRule type="expression" dxfId="84"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rintOptions horizontalCentered="1"/>
  <pageMargins left="0.23622047244094491" right="0.23622047244094491" top="0.74803149606299213" bottom="0.74803149606299213" header="0.31496062992125984" footer="0.31496062992125984"/>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KI308"/>
  <sheetViews>
    <sheetView view="pageBreakPreview" zoomScale="70" zoomScaleNormal="100" zoomScaleSheetLayoutView="70" workbookViewId="0"/>
  </sheetViews>
  <sheetFormatPr defaultColWidth="9" defaultRowHeight="12" x14ac:dyDescent="0.45"/>
  <cols>
    <col min="1" max="1" width="2.296875" style="153" customWidth="1"/>
    <col min="2" max="44" width="2.796875" style="153" customWidth="1"/>
    <col min="45" max="124" width="2.296875" style="120" customWidth="1"/>
    <col min="125" max="295" width="9" style="120"/>
    <col min="296" max="16384" width="9" style="153"/>
  </cols>
  <sheetData>
    <row r="1" spans="2:45" s="120" customFormat="1" x14ac:dyDescent="0.45">
      <c r="AO1" s="972" t="s">
        <v>176</v>
      </c>
      <c r="AP1" s="973"/>
      <c r="AQ1" s="973"/>
      <c r="AR1" s="973"/>
      <c r="AS1" s="974"/>
    </row>
    <row r="2" spans="2:45" s="120" customFormat="1" ht="3" customHeight="1" x14ac:dyDescent="0.45">
      <c r="AO2" s="121"/>
      <c r="AP2" s="121"/>
      <c r="AQ2" s="121"/>
      <c r="AR2" s="121"/>
      <c r="AS2" s="121"/>
    </row>
    <row r="3" spans="2:45" ht="16.2" x14ac:dyDescent="0.45">
      <c r="B3" s="975" t="s">
        <v>177</v>
      </c>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c r="AK3" s="975"/>
      <c r="AL3" s="975"/>
      <c r="AM3" s="975"/>
      <c r="AN3" s="975"/>
      <c r="AO3" s="975"/>
      <c r="AP3" s="975"/>
      <c r="AQ3" s="975"/>
      <c r="AR3" s="975"/>
    </row>
    <row r="4" spans="2:45" s="120" customFormat="1" x14ac:dyDescent="0.45">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row>
    <row r="5" spans="2:45" ht="12" customHeight="1" x14ac:dyDescent="0.45">
      <c r="B5" s="976" t="s">
        <v>89</v>
      </c>
      <c r="C5" s="977"/>
      <c r="D5" s="977"/>
      <c r="E5" s="977"/>
      <c r="F5" s="977"/>
      <c r="G5" s="977"/>
      <c r="H5" s="977"/>
      <c r="I5" s="977"/>
      <c r="J5" s="977"/>
      <c r="K5" s="977"/>
      <c r="L5" s="977"/>
      <c r="M5" s="977"/>
      <c r="N5" s="977"/>
      <c r="O5" s="977"/>
      <c r="P5" s="977"/>
      <c r="Q5" s="977"/>
      <c r="R5" s="977"/>
      <c r="S5" s="977"/>
      <c r="T5" s="977"/>
      <c r="U5" s="977"/>
      <c r="V5" s="977"/>
      <c r="W5" s="977"/>
      <c r="X5" s="977"/>
      <c r="Y5" s="977"/>
      <c r="Z5" s="977"/>
      <c r="AA5" s="977"/>
      <c r="AB5" s="977"/>
      <c r="AC5" s="977"/>
      <c r="AD5" s="977"/>
      <c r="AE5" s="977"/>
      <c r="AF5" s="977"/>
      <c r="AG5" s="977"/>
      <c r="AH5" s="977"/>
      <c r="AI5" s="977"/>
      <c r="AJ5" s="977"/>
      <c r="AK5" s="977"/>
      <c r="AL5" s="977"/>
      <c r="AM5" s="977"/>
      <c r="AN5" s="977"/>
      <c r="AO5" s="977"/>
      <c r="AP5" s="977"/>
      <c r="AQ5" s="977"/>
      <c r="AR5" s="978"/>
    </row>
    <row r="6" spans="2:45" s="120" customFormat="1" ht="5.25" customHeight="1" x14ac:dyDescent="0.45">
      <c r="B6" s="123"/>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4"/>
    </row>
    <row r="7" spans="2:45" s="120" customFormat="1" ht="13.5" customHeight="1" x14ac:dyDescent="0.45">
      <c r="B7" s="123"/>
      <c r="C7" s="121" t="s">
        <v>178</v>
      </c>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4"/>
    </row>
    <row r="8" spans="2:45" s="120" customFormat="1" ht="11.25" customHeight="1" x14ac:dyDescent="0.45">
      <c r="B8" s="123"/>
      <c r="C8" s="979" t="s">
        <v>179</v>
      </c>
      <c r="D8" s="979"/>
      <c r="E8" s="979"/>
      <c r="F8" s="979"/>
      <c r="G8" s="979"/>
      <c r="H8" s="979"/>
      <c r="I8" s="979"/>
      <c r="J8" s="982"/>
      <c r="K8" s="982"/>
      <c r="L8" s="982"/>
      <c r="M8" s="982"/>
      <c r="N8" s="982"/>
      <c r="O8" s="982"/>
      <c r="P8" s="982"/>
      <c r="Q8" s="121"/>
      <c r="R8" s="121"/>
      <c r="S8" s="983" t="s">
        <v>180</v>
      </c>
      <c r="T8" s="983"/>
      <c r="U8" s="983"/>
      <c r="V8" s="983"/>
      <c r="W8" s="983"/>
      <c r="X8" s="983"/>
      <c r="Y8" s="982"/>
      <c r="Z8" s="982"/>
      <c r="AA8" s="982"/>
      <c r="AB8" s="982"/>
      <c r="AC8" s="982"/>
      <c r="AD8" s="982"/>
      <c r="AE8" s="125"/>
      <c r="AF8" s="126"/>
      <c r="AG8" s="984" t="s">
        <v>181</v>
      </c>
      <c r="AH8" s="984"/>
      <c r="AI8" s="984"/>
      <c r="AJ8" s="985"/>
      <c r="AK8" s="990"/>
      <c r="AL8" s="990"/>
      <c r="AM8" s="990"/>
      <c r="AN8" s="990"/>
      <c r="AO8" s="990"/>
      <c r="AP8" s="990"/>
      <c r="AQ8" s="121"/>
      <c r="AR8" s="124"/>
    </row>
    <row r="9" spans="2:45" s="120" customFormat="1" ht="11.25" customHeight="1" x14ac:dyDescent="0.45">
      <c r="B9" s="123"/>
      <c r="C9" s="980"/>
      <c r="D9" s="980"/>
      <c r="E9" s="980"/>
      <c r="F9" s="980"/>
      <c r="G9" s="980"/>
      <c r="H9" s="980"/>
      <c r="I9" s="980"/>
      <c r="J9" s="982"/>
      <c r="K9" s="982"/>
      <c r="L9" s="982"/>
      <c r="M9" s="982"/>
      <c r="N9" s="982"/>
      <c r="O9" s="982"/>
      <c r="P9" s="982"/>
      <c r="Q9" s="121"/>
      <c r="R9" s="125"/>
      <c r="S9" s="983"/>
      <c r="T9" s="983"/>
      <c r="U9" s="983"/>
      <c r="V9" s="983"/>
      <c r="W9" s="983"/>
      <c r="X9" s="983"/>
      <c r="Y9" s="982"/>
      <c r="Z9" s="982"/>
      <c r="AA9" s="982"/>
      <c r="AB9" s="982"/>
      <c r="AC9" s="982"/>
      <c r="AD9" s="982"/>
      <c r="AE9" s="125"/>
      <c r="AF9" s="126"/>
      <c r="AG9" s="986"/>
      <c r="AH9" s="986"/>
      <c r="AI9" s="986"/>
      <c r="AJ9" s="987"/>
      <c r="AK9" s="990"/>
      <c r="AL9" s="990"/>
      <c r="AM9" s="990"/>
      <c r="AN9" s="990"/>
      <c r="AO9" s="990"/>
      <c r="AP9" s="990"/>
      <c r="AQ9" s="121"/>
      <c r="AR9" s="124"/>
    </row>
    <row r="10" spans="2:45" s="120" customFormat="1" ht="11.25" customHeight="1" x14ac:dyDescent="0.45">
      <c r="B10" s="123"/>
      <c r="C10" s="981"/>
      <c r="D10" s="981"/>
      <c r="E10" s="981"/>
      <c r="F10" s="981"/>
      <c r="G10" s="981"/>
      <c r="H10" s="981"/>
      <c r="I10" s="981"/>
      <c r="J10" s="982"/>
      <c r="K10" s="982"/>
      <c r="L10" s="982"/>
      <c r="M10" s="982"/>
      <c r="N10" s="982"/>
      <c r="O10" s="982"/>
      <c r="P10" s="982"/>
      <c r="Q10" s="121" t="s">
        <v>182</v>
      </c>
      <c r="R10" s="125"/>
      <c r="S10" s="983"/>
      <c r="T10" s="983"/>
      <c r="U10" s="983"/>
      <c r="V10" s="983"/>
      <c r="W10" s="983"/>
      <c r="X10" s="983"/>
      <c r="Y10" s="982"/>
      <c r="Z10" s="982"/>
      <c r="AA10" s="982"/>
      <c r="AB10" s="982"/>
      <c r="AC10" s="982"/>
      <c r="AD10" s="982"/>
      <c r="AE10" s="121" t="s">
        <v>183</v>
      </c>
      <c r="AF10" s="126"/>
      <c r="AG10" s="988"/>
      <c r="AH10" s="988"/>
      <c r="AI10" s="988"/>
      <c r="AJ10" s="989"/>
      <c r="AK10" s="990"/>
      <c r="AL10" s="990"/>
      <c r="AM10" s="990"/>
      <c r="AN10" s="990"/>
      <c r="AO10" s="990"/>
      <c r="AP10" s="990"/>
      <c r="AQ10" s="121" t="s">
        <v>182</v>
      </c>
      <c r="AR10" s="124"/>
    </row>
    <row r="11" spans="2:45" s="120" customFormat="1" ht="6" customHeight="1" x14ac:dyDescent="0.45">
      <c r="B11" s="123"/>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4"/>
    </row>
    <row r="12" spans="2:45" ht="13.5" customHeight="1" x14ac:dyDescent="0.45">
      <c r="B12" s="991" t="s">
        <v>184</v>
      </c>
      <c r="C12" s="992"/>
      <c r="D12" s="992"/>
      <c r="E12" s="992"/>
      <c r="F12" s="992"/>
      <c r="G12" s="992"/>
      <c r="H12" s="992"/>
      <c r="I12" s="992"/>
      <c r="J12" s="992"/>
      <c r="K12" s="992"/>
      <c r="L12" s="992"/>
      <c r="M12" s="992"/>
      <c r="N12" s="992"/>
      <c r="O12" s="992"/>
      <c r="P12" s="992"/>
      <c r="Q12" s="992"/>
      <c r="R12" s="992"/>
      <c r="S12" s="992"/>
      <c r="T12" s="992"/>
      <c r="U12" s="992"/>
      <c r="V12" s="992"/>
      <c r="W12" s="992"/>
      <c r="X12" s="992"/>
      <c r="Y12" s="992"/>
      <c r="Z12" s="992"/>
      <c r="AA12" s="992"/>
      <c r="AB12" s="992"/>
      <c r="AC12" s="992"/>
      <c r="AD12" s="992"/>
      <c r="AE12" s="992"/>
      <c r="AF12" s="992"/>
      <c r="AG12" s="992"/>
      <c r="AH12" s="992"/>
      <c r="AI12" s="992"/>
      <c r="AJ12" s="992"/>
      <c r="AK12" s="992"/>
      <c r="AL12" s="992"/>
      <c r="AM12" s="992"/>
      <c r="AN12" s="992"/>
      <c r="AO12" s="992"/>
      <c r="AP12" s="992"/>
      <c r="AQ12" s="992"/>
      <c r="AR12" s="993"/>
    </row>
    <row r="13" spans="2:45" s="120" customFormat="1" ht="17.25" customHeight="1" x14ac:dyDescent="0.45">
      <c r="B13" s="123" t="s">
        <v>185</v>
      </c>
      <c r="C13" s="121" t="s">
        <v>186</v>
      </c>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4"/>
    </row>
    <row r="14" spans="2:45" s="120" customFormat="1" ht="13.5" customHeight="1" x14ac:dyDescent="0.45">
      <c r="B14" s="123"/>
      <c r="C14" s="121" t="s">
        <v>187</v>
      </c>
      <c r="D14" s="121"/>
      <c r="E14" s="121"/>
      <c r="F14" s="121"/>
      <c r="G14" s="121"/>
      <c r="H14" s="121"/>
      <c r="I14" s="121"/>
      <c r="J14" s="121"/>
      <c r="K14" s="121"/>
      <c r="L14" s="121"/>
      <c r="M14" s="121"/>
      <c r="N14" s="121"/>
      <c r="O14" s="121"/>
      <c r="P14" s="121"/>
      <c r="Q14" s="121"/>
      <c r="R14" s="121"/>
      <c r="S14" s="121"/>
      <c r="T14" s="127"/>
      <c r="U14" s="127"/>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4"/>
    </row>
    <row r="15" spans="2:45" s="120" customFormat="1" ht="13.5" customHeight="1" x14ac:dyDescent="0.45">
      <c r="B15" s="123"/>
      <c r="C15" s="994" t="s">
        <v>188</v>
      </c>
      <c r="D15" s="984"/>
      <c r="E15" s="984"/>
      <c r="F15" s="984"/>
      <c r="G15" s="985"/>
      <c r="H15" s="982"/>
      <c r="I15" s="982"/>
      <c r="J15" s="982"/>
      <c r="K15" s="982"/>
      <c r="L15" s="982"/>
      <c r="M15" s="982"/>
      <c r="N15" s="982"/>
      <c r="O15" s="982"/>
      <c r="P15" s="982"/>
      <c r="Q15" s="127"/>
      <c r="R15" s="121"/>
      <c r="S15" s="994" t="s">
        <v>189</v>
      </c>
      <c r="T15" s="984"/>
      <c r="U15" s="984"/>
      <c r="V15" s="984"/>
      <c r="W15" s="985"/>
      <c r="X15" s="996"/>
      <c r="Y15" s="997"/>
      <c r="Z15" s="997"/>
      <c r="AA15" s="997"/>
      <c r="AB15" s="997"/>
      <c r="AC15" s="997"/>
      <c r="AD15" s="998"/>
      <c r="AE15" s="121"/>
      <c r="AF15" s="121"/>
      <c r="AG15" s="1002" t="s">
        <v>190</v>
      </c>
      <c r="AH15" s="1002"/>
      <c r="AI15" s="1003"/>
      <c r="AJ15" s="1003"/>
      <c r="AK15" s="1003"/>
      <c r="AL15" s="1003"/>
      <c r="AM15" s="1003"/>
      <c r="AN15" s="1003"/>
      <c r="AO15" s="1003"/>
      <c r="AP15" s="1003"/>
      <c r="AQ15" s="121"/>
      <c r="AR15" s="124"/>
    </row>
    <row r="16" spans="2:45" s="120" customFormat="1" ht="13.5" customHeight="1" x14ac:dyDescent="0.45">
      <c r="B16" s="123"/>
      <c r="C16" s="995"/>
      <c r="D16" s="988"/>
      <c r="E16" s="988"/>
      <c r="F16" s="988"/>
      <c r="G16" s="989"/>
      <c r="H16" s="982"/>
      <c r="I16" s="982"/>
      <c r="J16" s="982"/>
      <c r="K16" s="982"/>
      <c r="L16" s="982"/>
      <c r="M16" s="982"/>
      <c r="N16" s="982"/>
      <c r="O16" s="982"/>
      <c r="P16" s="982"/>
      <c r="Q16" s="128" t="s">
        <v>191</v>
      </c>
      <c r="R16" s="121"/>
      <c r="S16" s="995"/>
      <c r="T16" s="988"/>
      <c r="U16" s="988"/>
      <c r="V16" s="988"/>
      <c r="W16" s="989"/>
      <c r="X16" s="999"/>
      <c r="Y16" s="1000"/>
      <c r="Z16" s="1000"/>
      <c r="AA16" s="1000"/>
      <c r="AB16" s="1000"/>
      <c r="AC16" s="1000"/>
      <c r="AD16" s="1001"/>
      <c r="AE16" s="127" t="s">
        <v>191</v>
      </c>
      <c r="AF16" s="121"/>
      <c r="AG16" s="1002"/>
      <c r="AH16" s="1002"/>
      <c r="AI16" s="1003"/>
      <c r="AJ16" s="1003"/>
      <c r="AK16" s="1003"/>
      <c r="AL16" s="1003"/>
      <c r="AM16" s="1003"/>
      <c r="AN16" s="1003"/>
      <c r="AO16" s="1003"/>
      <c r="AP16" s="1003"/>
      <c r="AQ16" s="121" t="s">
        <v>191</v>
      </c>
      <c r="AR16" s="124"/>
    </row>
    <row r="17" spans="2:44" s="120" customFormat="1" ht="4.5" customHeight="1" x14ac:dyDescent="0.45">
      <c r="B17" s="123"/>
      <c r="C17" s="121"/>
      <c r="D17" s="121"/>
      <c r="E17" s="121"/>
      <c r="F17" s="121"/>
      <c r="G17" s="121"/>
      <c r="H17" s="121"/>
      <c r="I17" s="129"/>
      <c r="J17" s="121"/>
      <c r="K17" s="121"/>
      <c r="L17" s="121"/>
      <c r="M17" s="121"/>
      <c r="N17" s="121"/>
      <c r="O17" s="121"/>
      <c r="P17" s="121"/>
      <c r="Q17" s="121"/>
      <c r="R17" s="121"/>
      <c r="S17" s="129"/>
      <c r="T17" s="129"/>
      <c r="U17" s="129"/>
      <c r="V17" s="129"/>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4"/>
    </row>
    <row r="18" spans="2:44" s="120" customFormat="1" ht="13.5" customHeight="1" x14ac:dyDescent="0.45">
      <c r="B18" s="123"/>
      <c r="C18" s="121" t="s">
        <v>192</v>
      </c>
      <c r="D18" s="121"/>
      <c r="E18" s="121"/>
      <c r="F18" s="121"/>
      <c r="G18" s="121"/>
      <c r="H18" s="121"/>
      <c r="I18" s="121"/>
      <c r="J18" s="121"/>
      <c r="K18" s="121"/>
      <c r="L18" s="121"/>
      <c r="M18" s="121"/>
      <c r="N18" s="121"/>
      <c r="O18" s="121"/>
      <c r="P18" s="121"/>
      <c r="Q18" s="121"/>
      <c r="R18" s="121"/>
      <c r="S18" s="121"/>
      <c r="T18" s="127"/>
      <c r="U18" s="127"/>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4"/>
    </row>
    <row r="19" spans="2:44" s="120" customFormat="1" ht="13.5" customHeight="1" x14ac:dyDescent="0.45">
      <c r="B19" s="123"/>
      <c r="C19" s="994" t="s">
        <v>188</v>
      </c>
      <c r="D19" s="984"/>
      <c r="E19" s="984"/>
      <c r="F19" s="984"/>
      <c r="G19" s="985"/>
      <c r="H19" s="982"/>
      <c r="I19" s="982"/>
      <c r="J19" s="982"/>
      <c r="K19" s="982"/>
      <c r="L19" s="982"/>
      <c r="M19" s="982"/>
      <c r="N19" s="982"/>
      <c r="O19" s="982"/>
      <c r="P19" s="982"/>
      <c r="Q19" s="127"/>
      <c r="R19" s="121"/>
      <c r="S19" s="994" t="s">
        <v>189</v>
      </c>
      <c r="T19" s="984"/>
      <c r="U19" s="984"/>
      <c r="V19" s="984"/>
      <c r="W19" s="985"/>
      <c r="X19" s="996"/>
      <c r="Y19" s="997"/>
      <c r="Z19" s="997"/>
      <c r="AA19" s="997"/>
      <c r="AB19" s="997"/>
      <c r="AC19" s="997"/>
      <c r="AD19" s="998"/>
      <c r="AE19" s="121"/>
      <c r="AF19" s="121"/>
      <c r="AG19" s="1002" t="s">
        <v>190</v>
      </c>
      <c r="AH19" s="1002"/>
      <c r="AI19" s="1003"/>
      <c r="AJ19" s="1003"/>
      <c r="AK19" s="1003"/>
      <c r="AL19" s="1003"/>
      <c r="AM19" s="1003"/>
      <c r="AN19" s="1003"/>
      <c r="AO19" s="1003"/>
      <c r="AP19" s="1003"/>
      <c r="AQ19" s="121"/>
      <c r="AR19" s="124"/>
    </row>
    <row r="20" spans="2:44" s="120" customFormat="1" ht="13.5" customHeight="1" x14ac:dyDescent="0.45">
      <c r="B20" s="123"/>
      <c r="C20" s="995"/>
      <c r="D20" s="988"/>
      <c r="E20" s="988"/>
      <c r="F20" s="988"/>
      <c r="G20" s="989"/>
      <c r="H20" s="982"/>
      <c r="I20" s="982"/>
      <c r="J20" s="982"/>
      <c r="K20" s="982"/>
      <c r="L20" s="982"/>
      <c r="M20" s="982"/>
      <c r="N20" s="982"/>
      <c r="O20" s="982"/>
      <c r="P20" s="982"/>
      <c r="Q20" s="128" t="s">
        <v>191</v>
      </c>
      <c r="R20" s="121"/>
      <c r="S20" s="995"/>
      <c r="T20" s="988"/>
      <c r="U20" s="988"/>
      <c r="V20" s="988"/>
      <c r="W20" s="989"/>
      <c r="X20" s="999"/>
      <c r="Y20" s="1000"/>
      <c r="Z20" s="1000"/>
      <c r="AA20" s="1000"/>
      <c r="AB20" s="1000"/>
      <c r="AC20" s="1000"/>
      <c r="AD20" s="1001"/>
      <c r="AE20" s="127" t="s">
        <v>191</v>
      </c>
      <c r="AF20" s="121"/>
      <c r="AG20" s="1002"/>
      <c r="AH20" s="1002"/>
      <c r="AI20" s="1003"/>
      <c r="AJ20" s="1003"/>
      <c r="AK20" s="1003"/>
      <c r="AL20" s="1003"/>
      <c r="AM20" s="1003"/>
      <c r="AN20" s="1003"/>
      <c r="AO20" s="1003"/>
      <c r="AP20" s="1003"/>
      <c r="AQ20" s="121" t="s">
        <v>191</v>
      </c>
      <c r="AR20" s="124"/>
    </row>
    <row r="21" spans="2:44" s="120" customFormat="1" ht="13.5" customHeight="1" x14ac:dyDescent="0.45">
      <c r="B21" s="123"/>
      <c r="C21" s="121" t="s">
        <v>193</v>
      </c>
      <c r="D21" s="121"/>
      <c r="E21" s="121"/>
      <c r="F21" s="121"/>
      <c r="G21" s="121"/>
      <c r="H21" s="121"/>
      <c r="I21" s="121"/>
      <c r="J21" s="121"/>
      <c r="K21" s="121"/>
      <c r="L21" s="121"/>
      <c r="M21" s="121"/>
      <c r="N21" s="121"/>
      <c r="O21" s="121"/>
      <c r="P21" s="121"/>
      <c r="Q21" s="121"/>
      <c r="R21" s="121"/>
      <c r="S21" s="129"/>
      <c r="T21" s="129"/>
      <c r="U21" s="129"/>
      <c r="V21" s="129"/>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4"/>
    </row>
    <row r="22" spans="2:44" s="120" customFormat="1" ht="13.5" customHeight="1" x14ac:dyDescent="0.45">
      <c r="B22" s="123"/>
      <c r="C22" s="994" t="s">
        <v>188</v>
      </c>
      <c r="D22" s="984"/>
      <c r="E22" s="984"/>
      <c r="F22" s="984"/>
      <c r="G22" s="985"/>
      <c r="H22" s="982"/>
      <c r="I22" s="982"/>
      <c r="J22" s="982"/>
      <c r="K22" s="982"/>
      <c r="L22" s="982"/>
      <c r="M22" s="982"/>
      <c r="N22" s="982"/>
      <c r="O22" s="982"/>
      <c r="P22" s="982"/>
      <c r="Q22" s="127"/>
      <c r="R22" s="126"/>
      <c r="S22" s="994" t="s">
        <v>189</v>
      </c>
      <c r="T22" s="984"/>
      <c r="U22" s="984"/>
      <c r="V22" s="984"/>
      <c r="W22" s="985"/>
      <c r="X22" s="996"/>
      <c r="Y22" s="997"/>
      <c r="Z22" s="997"/>
      <c r="AA22" s="997"/>
      <c r="AB22" s="997"/>
      <c r="AC22" s="997"/>
      <c r="AD22" s="998"/>
      <c r="AE22" s="130"/>
      <c r="AF22" s="130"/>
      <c r="AG22" s="1002" t="s">
        <v>190</v>
      </c>
      <c r="AH22" s="1002"/>
      <c r="AI22" s="1003"/>
      <c r="AJ22" s="1003"/>
      <c r="AK22" s="1003"/>
      <c r="AL22" s="1003"/>
      <c r="AM22" s="1003"/>
      <c r="AN22" s="1003"/>
      <c r="AO22" s="1003"/>
      <c r="AP22" s="1003"/>
      <c r="AQ22" s="121"/>
      <c r="AR22" s="124"/>
    </row>
    <row r="23" spans="2:44" s="120" customFormat="1" ht="13.5" customHeight="1" x14ac:dyDescent="0.45">
      <c r="B23" s="123"/>
      <c r="C23" s="995"/>
      <c r="D23" s="988"/>
      <c r="E23" s="988"/>
      <c r="F23" s="988"/>
      <c r="G23" s="989"/>
      <c r="H23" s="982"/>
      <c r="I23" s="982"/>
      <c r="J23" s="982"/>
      <c r="K23" s="982"/>
      <c r="L23" s="982"/>
      <c r="M23" s="982"/>
      <c r="N23" s="982"/>
      <c r="O23" s="982"/>
      <c r="P23" s="982"/>
      <c r="Q23" s="128" t="s">
        <v>191</v>
      </c>
      <c r="R23" s="126"/>
      <c r="S23" s="995"/>
      <c r="T23" s="988"/>
      <c r="U23" s="988"/>
      <c r="V23" s="988"/>
      <c r="W23" s="989"/>
      <c r="X23" s="999"/>
      <c r="Y23" s="1000"/>
      <c r="Z23" s="1000"/>
      <c r="AA23" s="1000"/>
      <c r="AB23" s="1000"/>
      <c r="AC23" s="1000"/>
      <c r="AD23" s="1001"/>
      <c r="AE23" s="127" t="s">
        <v>191</v>
      </c>
      <c r="AF23" s="130"/>
      <c r="AG23" s="1002"/>
      <c r="AH23" s="1002"/>
      <c r="AI23" s="1003"/>
      <c r="AJ23" s="1003"/>
      <c r="AK23" s="1003"/>
      <c r="AL23" s="1003"/>
      <c r="AM23" s="1003"/>
      <c r="AN23" s="1003"/>
      <c r="AO23" s="1003"/>
      <c r="AP23" s="1003"/>
      <c r="AQ23" s="121" t="s">
        <v>191</v>
      </c>
      <c r="AR23" s="124"/>
    </row>
    <row r="24" spans="2:44" s="120" customFormat="1" ht="6" customHeight="1" x14ac:dyDescent="0.45">
      <c r="B24" s="131"/>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32"/>
    </row>
    <row r="25" spans="2:44" ht="13.5" customHeight="1" x14ac:dyDescent="0.45">
      <c r="B25" s="991" t="s">
        <v>194</v>
      </c>
      <c r="C25" s="992"/>
      <c r="D25" s="992"/>
      <c r="E25" s="992"/>
      <c r="F25" s="992"/>
      <c r="G25" s="992"/>
      <c r="H25" s="992"/>
      <c r="I25" s="992"/>
      <c r="J25" s="992"/>
      <c r="K25" s="992"/>
      <c r="L25" s="992"/>
      <c r="M25" s="992"/>
      <c r="N25" s="992"/>
      <c r="O25" s="992"/>
      <c r="P25" s="992"/>
      <c r="Q25" s="992"/>
      <c r="R25" s="992"/>
      <c r="S25" s="992"/>
      <c r="T25" s="992"/>
      <c r="U25" s="992"/>
      <c r="V25" s="992"/>
      <c r="W25" s="992"/>
      <c r="X25" s="992"/>
      <c r="Y25" s="992"/>
      <c r="Z25" s="992"/>
      <c r="AA25" s="992"/>
      <c r="AB25" s="992"/>
      <c r="AC25" s="992"/>
      <c r="AD25" s="992"/>
      <c r="AE25" s="992"/>
      <c r="AF25" s="992"/>
      <c r="AG25" s="992"/>
      <c r="AH25" s="992"/>
      <c r="AI25" s="992"/>
      <c r="AJ25" s="992"/>
      <c r="AK25" s="992"/>
      <c r="AL25" s="992"/>
      <c r="AM25" s="992"/>
      <c r="AN25" s="992"/>
      <c r="AO25" s="992"/>
      <c r="AP25" s="992"/>
      <c r="AQ25" s="992"/>
      <c r="AR25" s="993"/>
    </row>
    <row r="26" spans="2:44" s="120" customFormat="1" ht="6.75" customHeight="1" x14ac:dyDescent="0.45">
      <c r="B26" s="133"/>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5"/>
    </row>
    <row r="27" spans="2:44" s="120" customFormat="1" ht="13.5" customHeight="1" x14ac:dyDescent="0.45">
      <c r="B27" s="123"/>
      <c r="C27" s="121" t="s">
        <v>195</v>
      </c>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R27" s="124"/>
    </row>
    <row r="28" spans="2:44" s="120" customFormat="1" ht="10.5" customHeight="1" x14ac:dyDescent="0.45">
      <c r="B28" s="123"/>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R28" s="124"/>
    </row>
    <row r="29" spans="2:44" s="120" customFormat="1" ht="13.5" customHeight="1" x14ac:dyDescent="0.45">
      <c r="B29" s="123"/>
      <c r="C29" s="1004" t="s">
        <v>131</v>
      </c>
      <c r="D29" s="1004"/>
      <c r="E29" s="1004"/>
      <c r="F29" s="1004"/>
      <c r="G29" s="1004"/>
      <c r="H29" s="1004"/>
      <c r="I29" s="1004"/>
      <c r="J29" s="1004"/>
      <c r="K29" s="1004"/>
      <c r="L29" s="1004"/>
      <c r="M29" s="1004"/>
      <c r="N29" s="1004"/>
      <c r="O29" s="1004"/>
      <c r="P29" s="121"/>
      <c r="Q29" s="1004" t="s">
        <v>133</v>
      </c>
      <c r="R29" s="1004"/>
      <c r="S29" s="1004"/>
      <c r="T29" s="1004"/>
      <c r="U29" s="1004"/>
      <c r="V29" s="1004"/>
      <c r="W29" s="1004"/>
      <c r="X29" s="1004"/>
      <c r="Y29" s="1004"/>
      <c r="Z29" s="1004"/>
      <c r="AA29" s="1004"/>
      <c r="AB29" s="1004"/>
      <c r="AC29" s="1004"/>
      <c r="AD29" s="121"/>
      <c r="AE29" s="1004" t="s">
        <v>196</v>
      </c>
      <c r="AF29" s="1004"/>
      <c r="AG29" s="1004"/>
      <c r="AH29" s="1004"/>
      <c r="AI29" s="1004"/>
      <c r="AJ29" s="1004"/>
      <c r="AK29" s="1004"/>
      <c r="AL29" s="1004"/>
      <c r="AM29" s="1004"/>
      <c r="AN29" s="1004"/>
      <c r="AO29" s="1004"/>
      <c r="AP29" s="1004"/>
      <c r="AQ29" s="1004"/>
      <c r="AR29" s="124"/>
    </row>
    <row r="30" spans="2:44" s="120" customFormat="1" ht="13.5" customHeight="1" x14ac:dyDescent="0.45">
      <c r="B30" s="123"/>
      <c r="C30" s="136" t="s">
        <v>197</v>
      </c>
      <c r="D30" s="137"/>
      <c r="E30" s="137"/>
      <c r="F30" s="137"/>
      <c r="G30" s="137"/>
      <c r="H30" s="137"/>
      <c r="I30" s="137"/>
      <c r="J30" s="137"/>
      <c r="K30" s="137"/>
      <c r="L30" s="137"/>
      <c r="M30" s="137"/>
      <c r="N30" s="137"/>
      <c r="O30" s="138"/>
      <c r="P30" s="121"/>
      <c r="Q30" s="139" t="s">
        <v>198</v>
      </c>
      <c r="R30" s="137"/>
      <c r="S30" s="137"/>
      <c r="T30" s="137"/>
      <c r="U30" s="137"/>
      <c r="V30" s="137"/>
      <c r="W30" s="137"/>
      <c r="X30" s="137"/>
      <c r="Y30" s="137"/>
      <c r="Z30" s="137"/>
      <c r="AA30" s="137"/>
      <c r="AB30" s="137"/>
      <c r="AC30" s="138"/>
      <c r="AD30" s="121"/>
      <c r="AE30" s="136" t="s">
        <v>199</v>
      </c>
      <c r="AF30" s="137"/>
      <c r="AG30" s="137"/>
      <c r="AH30" s="137"/>
      <c r="AI30" s="137"/>
      <c r="AJ30" s="137"/>
      <c r="AK30" s="137"/>
      <c r="AL30" s="137"/>
      <c r="AM30" s="137"/>
      <c r="AN30" s="137"/>
      <c r="AO30" s="137"/>
      <c r="AP30" s="137"/>
      <c r="AQ30" s="138"/>
      <c r="AR30" s="124"/>
    </row>
    <row r="31" spans="2:44" s="120" customFormat="1" ht="13.5" customHeight="1" x14ac:dyDescent="0.45">
      <c r="B31" s="123"/>
      <c r="C31" s="140" t="s">
        <v>200</v>
      </c>
      <c r="D31" s="141"/>
      <c r="E31" s="141"/>
      <c r="F31" s="141"/>
      <c r="G31" s="141"/>
      <c r="H31" s="141"/>
      <c r="I31" s="141"/>
      <c r="J31" s="141"/>
      <c r="K31" s="141"/>
      <c r="L31" s="141"/>
      <c r="M31" s="141"/>
      <c r="N31" s="141"/>
      <c r="O31" s="142"/>
      <c r="P31" s="121"/>
      <c r="Q31" s="143" t="s">
        <v>201</v>
      </c>
      <c r="R31" s="141"/>
      <c r="S31" s="141"/>
      <c r="T31" s="141"/>
      <c r="U31" s="141"/>
      <c r="V31" s="141"/>
      <c r="W31" s="141"/>
      <c r="X31" s="141"/>
      <c r="Y31" s="141"/>
      <c r="Z31" s="141"/>
      <c r="AA31" s="141"/>
      <c r="AB31" s="141"/>
      <c r="AC31" s="142"/>
      <c r="AD31" s="121"/>
      <c r="AE31" s="140" t="s">
        <v>202</v>
      </c>
      <c r="AF31" s="141"/>
      <c r="AG31" s="141"/>
      <c r="AH31" s="141"/>
      <c r="AI31" s="141"/>
      <c r="AJ31" s="141"/>
      <c r="AK31" s="141"/>
      <c r="AL31" s="141"/>
      <c r="AM31" s="141"/>
      <c r="AN31" s="141"/>
      <c r="AO31" s="141"/>
      <c r="AP31" s="141"/>
      <c r="AQ31" s="142"/>
      <c r="AR31" s="124"/>
    </row>
    <row r="32" spans="2:44" s="120" customFormat="1" ht="13.5" customHeight="1" x14ac:dyDescent="0.45">
      <c r="B32" s="123"/>
      <c r="C32" s="144"/>
      <c r="D32" s="145"/>
      <c r="E32" s="145"/>
      <c r="F32" s="145"/>
      <c r="G32" s="145"/>
      <c r="H32" s="145"/>
      <c r="I32" s="145"/>
      <c r="J32" s="145"/>
      <c r="K32" s="145"/>
      <c r="L32" s="145"/>
      <c r="M32" s="145"/>
      <c r="N32" s="145"/>
      <c r="O32" s="146"/>
      <c r="P32" s="121"/>
      <c r="Q32" s="144"/>
      <c r="R32" s="145"/>
      <c r="S32" s="145"/>
      <c r="T32" s="145"/>
      <c r="U32" s="145"/>
      <c r="V32" s="145"/>
      <c r="W32" s="145"/>
      <c r="X32" s="145"/>
      <c r="Y32" s="145"/>
      <c r="Z32" s="145"/>
      <c r="AA32" s="145"/>
      <c r="AB32" s="145"/>
      <c r="AC32" s="146"/>
      <c r="AD32" s="121"/>
      <c r="AE32" s="144"/>
      <c r="AF32" s="145"/>
      <c r="AG32" s="147"/>
      <c r="AH32" s="147"/>
      <c r="AI32" s="147"/>
      <c r="AJ32" s="145"/>
      <c r="AK32" s="147"/>
      <c r="AL32" s="147"/>
      <c r="AM32" s="147"/>
      <c r="AN32" s="147"/>
      <c r="AO32" s="147"/>
      <c r="AP32" s="147"/>
      <c r="AQ32" s="148"/>
      <c r="AR32" s="124"/>
    </row>
    <row r="33" spans="1:44" s="120" customFormat="1" ht="13.5" customHeight="1" x14ac:dyDescent="0.45">
      <c r="B33" s="123"/>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4"/>
    </row>
    <row r="34" spans="1:44" s="120" customFormat="1" ht="13.5" customHeight="1" x14ac:dyDescent="0.45">
      <c r="B34" s="123"/>
      <c r="C34" s="1004" t="s">
        <v>203</v>
      </c>
      <c r="D34" s="1004"/>
      <c r="E34" s="1004"/>
      <c r="F34" s="1004"/>
      <c r="G34" s="1004"/>
      <c r="H34" s="1004"/>
      <c r="I34" s="1004"/>
      <c r="J34" s="1004"/>
      <c r="K34" s="1004"/>
      <c r="L34" s="1004"/>
      <c r="M34" s="1004"/>
      <c r="N34" s="1004"/>
      <c r="O34" s="1004"/>
      <c r="P34" s="121"/>
      <c r="Q34" s="1004" t="s">
        <v>140</v>
      </c>
      <c r="R34" s="1004"/>
      <c r="S34" s="1004"/>
      <c r="T34" s="1004"/>
      <c r="U34" s="1004"/>
      <c r="V34" s="1004"/>
      <c r="W34" s="1004"/>
      <c r="X34" s="1004"/>
      <c r="Y34" s="1004"/>
      <c r="Z34" s="1004"/>
      <c r="AA34" s="1004"/>
      <c r="AB34" s="1004"/>
      <c r="AC34" s="1004"/>
      <c r="AD34" s="121"/>
      <c r="AE34" s="1004" t="s">
        <v>204</v>
      </c>
      <c r="AF34" s="1004"/>
      <c r="AG34" s="1004"/>
      <c r="AH34" s="1004"/>
      <c r="AI34" s="1004"/>
      <c r="AJ34" s="1004"/>
      <c r="AK34" s="1004"/>
      <c r="AL34" s="1004"/>
      <c r="AM34" s="1004"/>
      <c r="AN34" s="1004"/>
      <c r="AO34" s="1004"/>
      <c r="AP34" s="1004"/>
      <c r="AQ34" s="1004"/>
      <c r="AR34" s="124"/>
    </row>
    <row r="35" spans="1:44" s="120" customFormat="1" ht="13.5" customHeight="1" x14ac:dyDescent="0.45">
      <c r="A35" s="121"/>
      <c r="B35" s="123"/>
      <c r="C35" s="149" t="s">
        <v>205</v>
      </c>
      <c r="D35" s="137"/>
      <c r="E35" s="137"/>
      <c r="F35" s="137"/>
      <c r="G35" s="137"/>
      <c r="H35" s="137"/>
      <c r="I35" s="137"/>
      <c r="J35" s="137"/>
      <c r="K35" s="137"/>
      <c r="L35" s="137"/>
      <c r="M35" s="137"/>
      <c r="N35" s="137"/>
      <c r="O35" s="138"/>
      <c r="P35" s="121"/>
      <c r="Q35" s="136" t="s">
        <v>206</v>
      </c>
      <c r="R35" s="137"/>
      <c r="S35" s="137"/>
      <c r="T35" s="137"/>
      <c r="U35" s="137"/>
      <c r="V35" s="137"/>
      <c r="W35" s="137"/>
      <c r="X35" s="137"/>
      <c r="Y35" s="137"/>
      <c r="Z35" s="137"/>
      <c r="AA35" s="137"/>
      <c r="AB35" s="137"/>
      <c r="AC35" s="138"/>
      <c r="AD35" s="121"/>
      <c r="AE35" s="136" t="s">
        <v>207</v>
      </c>
      <c r="AF35" s="137"/>
      <c r="AG35" s="137"/>
      <c r="AH35" s="137"/>
      <c r="AI35" s="137"/>
      <c r="AJ35" s="137"/>
      <c r="AK35" s="137"/>
      <c r="AL35" s="137"/>
      <c r="AM35" s="137"/>
      <c r="AN35" s="137"/>
      <c r="AO35" s="137"/>
      <c r="AP35" s="137"/>
      <c r="AQ35" s="138"/>
      <c r="AR35" s="124"/>
    </row>
    <row r="36" spans="1:44" s="120" customFormat="1" ht="13.5" customHeight="1" x14ac:dyDescent="0.45">
      <c r="A36" s="121"/>
      <c r="B36" s="123"/>
      <c r="C36" s="150" t="s">
        <v>208</v>
      </c>
      <c r="D36" s="141"/>
      <c r="E36" s="141"/>
      <c r="F36" s="141"/>
      <c r="G36" s="141"/>
      <c r="H36" s="141"/>
      <c r="I36" s="141"/>
      <c r="J36" s="141"/>
      <c r="K36" s="141"/>
      <c r="L36" s="141"/>
      <c r="M36" s="141"/>
      <c r="N36" s="141"/>
      <c r="O36" s="142"/>
      <c r="P36" s="121"/>
      <c r="Q36" s="140" t="s">
        <v>208</v>
      </c>
      <c r="R36" s="141"/>
      <c r="S36" s="141"/>
      <c r="T36" s="141"/>
      <c r="U36" s="141"/>
      <c r="V36" s="141"/>
      <c r="W36" s="141"/>
      <c r="X36" s="141"/>
      <c r="Y36" s="141"/>
      <c r="Z36" s="141"/>
      <c r="AA36" s="141"/>
      <c r="AB36" s="141"/>
      <c r="AC36" s="142"/>
      <c r="AD36" s="121"/>
      <c r="AE36" s="140" t="s">
        <v>208</v>
      </c>
      <c r="AF36" s="141"/>
      <c r="AG36" s="141"/>
      <c r="AH36" s="141"/>
      <c r="AI36" s="141"/>
      <c r="AJ36" s="141"/>
      <c r="AK36" s="141"/>
      <c r="AL36" s="141"/>
      <c r="AM36" s="141"/>
      <c r="AN36" s="141"/>
      <c r="AO36" s="141"/>
      <c r="AP36" s="141"/>
      <c r="AQ36" s="142"/>
      <c r="AR36" s="124"/>
    </row>
    <row r="37" spans="1:44" s="120" customFormat="1" ht="13.5" customHeight="1" x14ac:dyDescent="0.45">
      <c r="A37" s="121"/>
      <c r="B37" s="123"/>
      <c r="C37" s="144"/>
      <c r="D37" s="145"/>
      <c r="E37" s="147"/>
      <c r="F37" s="147"/>
      <c r="G37" s="147"/>
      <c r="H37" s="147"/>
      <c r="I37" s="147"/>
      <c r="J37" s="147"/>
      <c r="K37" s="147"/>
      <c r="L37" s="147"/>
      <c r="M37" s="147"/>
      <c r="N37" s="147"/>
      <c r="O37" s="148"/>
      <c r="P37" s="121"/>
      <c r="Q37" s="144"/>
      <c r="R37" s="145"/>
      <c r="S37" s="145"/>
      <c r="T37" s="145"/>
      <c r="U37" s="145"/>
      <c r="V37" s="145"/>
      <c r="W37" s="145"/>
      <c r="X37" s="145"/>
      <c r="Y37" s="145"/>
      <c r="Z37" s="145"/>
      <c r="AA37" s="145"/>
      <c r="AB37" s="145"/>
      <c r="AC37" s="146"/>
      <c r="AD37" s="121"/>
      <c r="AE37" s="144"/>
      <c r="AF37" s="145"/>
      <c r="AG37" s="145"/>
      <c r="AH37" s="145"/>
      <c r="AI37" s="145"/>
      <c r="AJ37" s="145"/>
      <c r="AK37" s="145"/>
      <c r="AL37" s="145"/>
      <c r="AM37" s="145"/>
      <c r="AN37" s="145"/>
      <c r="AO37" s="145"/>
      <c r="AP37" s="145"/>
      <c r="AQ37" s="146"/>
      <c r="AR37" s="124"/>
    </row>
    <row r="38" spans="1:44" s="120" customFormat="1" ht="13.5" customHeight="1" x14ac:dyDescent="0.45">
      <c r="A38" s="121"/>
      <c r="B38" s="123"/>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4"/>
    </row>
    <row r="39" spans="1:44" s="120" customFormat="1" ht="13.5" customHeight="1" x14ac:dyDescent="0.45">
      <c r="A39" s="121"/>
      <c r="B39" s="123"/>
      <c r="C39" s="1004" t="s">
        <v>144</v>
      </c>
      <c r="D39" s="1004"/>
      <c r="E39" s="1004"/>
      <c r="F39" s="1004"/>
      <c r="G39" s="1004"/>
      <c r="H39" s="1004"/>
      <c r="I39" s="1004"/>
      <c r="J39" s="1004"/>
      <c r="K39" s="1004"/>
      <c r="L39" s="1004"/>
      <c r="M39" s="1004"/>
      <c r="N39" s="1004"/>
      <c r="O39" s="1004"/>
      <c r="P39" s="121"/>
      <c r="Q39" s="1004" t="s">
        <v>145</v>
      </c>
      <c r="R39" s="1004"/>
      <c r="S39" s="1004"/>
      <c r="T39" s="1004"/>
      <c r="U39" s="1004"/>
      <c r="V39" s="1004"/>
      <c r="W39" s="1004"/>
      <c r="X39" s="1004"/>
      <c r="Y39" s="1004"/>
      <c r="Z39" s="1004"/>
      <c r="AA39" s="1004"/>
      <c r="AB39" s="1004"/>
      <c r="AC39" s="1004"/>
      <c r="AD39" s="121"/>
      <c r="AR39" s="124"/>
    </row>
    <row r="40" spans="1:44" s="120" customFormat="1" ht="13.5" customHeight="1" x14ac:dyDescent="0.45">
      <c r="A40" s="121"/>
      <c r="B40" s="123"/>
      <c r="C40" s="151" t="s">
        <v>209</v>
      </c>
      <c r="D40" s="137"/>
      <c r="E40" s="137"/>
      <c r="F40" s="137"/>
      <c r="G40" s="137"/>
      <c r="H40" s="137"/>
      <c r="I40" s="137"/>
      <c r="J40" s="137"/>
      <c r="K40" s="137"/>
      <c r="L40" s="137"/>
      <c r="M40" s="137"/>
      <c r="N40" s="137"/>
      <c r="O40" s="138"/>
      <c r="P40" s="121"/>
      <c r="Q40" s="136" t="s">
        <v>210</v>
      </c>
      <c r="R40" s="137"/>
      <c r="S40" s="137"/>
      <c r="T40" s="137"/>
      <c r="U40" s="137"/>
      <c r="V40" s="137"/>
      <c r="W40" s="137"/>
      <c r="X40" s="137"/>
      <c r="Y40" s="137"/>
      <c r="Z40" s="137"/>
      <c r="AA40" s="137"/>
      <c r="AB40" s="137"/>
      <c r="AC40" s="138"/>
      <c r="AD40" s="121"/>
      <c r="AR40" s="124"/>
    </row>
    <row r="41" spans="1:44" s="120" customFormat="1" ht="13.5" customHeight="1" x14ac:dyDescent="0.45">
      <c r="B41" s="123"/>
      <c r="C41" s="140" t="s">
        <v>211</v>
      </c>
      <c r="D41" s="141"/>
      <c r="E41" s="141"/>
      <c r="F41" s="141"/>
      <c r="G41" s="141"/>
      <c r="H41" s="141"/>
      <c r="I41" s="141"/>
      <c r="J41" s="141"/>
      <c r="K41" s="141"/>
      <c r="L41" s="141"/>
      <c r="M41" s="141"/>
      <c r="N41" s="141"/>
      <c r="O41" s="142"/>
      <c r="P41" s="121"/>
      <c r="Q41" s="140" t="s">
        <v>208</v>
      </c>
      <c r="R41" s="141"/>
      <c r="S41" s="141"/>
      <c r="T41" s="141"/>
      <c r="U41" s="141"/>
      <c r="V41" s="141"/>
      <c r="W41" s="141"/>
      <c r="X41" s="141"/>
      <c r="Y41" s="141"/>
      <c r="Z41" s="141"/>
      <c r="AA41" s="141"/>
      <c r="AB41" s="141"/>
      <c r="AC41" s="142"/>
      <c r="AD41" s="121"/>
      <c r="AR41" s="124"/>
    </row>
    <row r="42" spans="1:44" s="120" customFormat="1" ht="13.5" customHeight="1" x14ac:dyDescent="0.45">
      <c r="B42" s="123"/>
      <c r="C42" s="144"/>
      <c r="D42" s="145"/>
      <c r="E42" s="145"/>
      <c r="F42" s="145"/>
      <c r="G42" s="145"/>
      <c r="H42" s="145"/>
      <c r="I42" s="145"/>
      <c r="J42" s="145"/>
      <c r="K42" s="145"/>
      <c r="L42" s="145"/>
      <c r="M42" s="145"/>
      <c r="N42" s="145"/>
      <c r="O42" s="146"/>
      <c r="P42" s="121"/>
      <c r="Q42" s="144"/>
      <c r="R42" s="145"/>
      <c r="S42" s="145"/>
      <c r="T42" s="145"/>
      <c r="U42" s="145"/>
      <c r="V42" s="145"/>
      <c r="W42" s="145"/>
      <c r="X42" s="145"/>
      <c r="Y42" s="145"/>
      <c r="Z42" s="145"/>
      <c r="AA42" s="145"/>
      <c r="AB42" s="145"/>
      <c r="AC42" s="146"/>
      <c r="AD42" s="121"/>
      <c r="AE42" s="152"/>
      <c r="AR42" s="124"/>
    </row>
    <row r="43" spans="1:44" s="120" customFormat="1" ht="13.5" customHeight="1" x14ac:dyDescent="0.45">
      <c r="B43" s="131"/>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32"/>
    </row>
    <row r="44" spans="1:44" ht="13.5" customHeight="1" x14ac:dyDescent="0.45">
      <c r="B44" s="991" t="s">
        <v>212</v>
      </c>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3"/>
    </row>
    <row r="45" spans="1:44" s="120" customFormat="1" ht="6.75" customHeight="1" x14ac:dyDescent="0.45">
      <c r="B45" s="133"/>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5"/>
    </row>
    <row r="46" spans="1:44" s="120" customFormat="1" ht="13.5" customHeight="1" x14ac:dyDescent="0.45">
      <c r="B46" s="123"/>
      <c r="C46" s="121" t="s">
        <v>213</v>
      </c>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4"/>
    </row>
    <row r="47" spans="1:44" s="120" customFormat="1" ht="13.5" customHeight="1" x14ac:dyDescent="0.45">
      <c r="B47" s="123"/>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4"/>
    </row>
    <row r="48" spans="1:44" s="120" customFormat="1" ht="13.5" customHeight="1" x14ac:dyDescent="0.45">
      <c r="B48" s="123"/>
      <c r="C48" s="1004" t="s">
        <v>214</v>
      </c>
      <c r="D48" s="1004"/>
      <c r="E48" s="1004"/>
      <c r="F48" s="1004"/>
      <c r="G48" s="1004"/>
      <c r="H48" s="1004"/>
      <c r="I48" s="1004"/>
      <c r="J48" s="1004"/>
      <c r="K48" s="1004"/>
      <c r="L48" s="1004"/>
      <c r="M48" s="1004"/>
      <c r="N48" s="1004"/>
      <c r="O48" s="1004"/>
      <c r="P48" s="121"/>
      <c r="Q48" s="1004" t="s">
        <v>215</v>
      </c>
      <c r="R48" s="1004"/>
      <c r="S48" s="1004"/>
      <c r="T48" s="1004"/>
      <c r="U48" s="1004"/>
      <c r="V48" s="1004"/>
      <c r="W48" s="1004"/>
      <c r="X48" s="1004"/>
      <c r="Y48" s="1004"/>
      <c r="Z48" s="1004"/>
      <c r="AA48" s="1004"/>
      <c r="AB48" s="1004"/>
      <c r="AC48" s="1004"/>
      <c r="AD48" s="121"/>
      <c r="AE48" s="1004" t="s">
        <v>216</v>
      </c>
      <c r="AF48" s="1004"/>
      <c r="AG48" s="1004"/>
      <c r="AH48" s="1004"/>
      <c r="AI48" s="1004"/>
      <c r="AJ48" s="1004"/>
      <c r="AK48" s="1004"/>
      <c r="AL48" s="1004"/>
      <c r="AM48" s="1004"/>
      <c r="AN48" s="1004"/>
      <c r="AO48" s="1004"/>
      <c r="AP48" s="1004"/>
      <c r="AQ48" s="1004"/>
      <c r="AR48" s="124"/>
    </row>
    <row r="49" spans="2:44" s="120" customFormat="1" ht="13.5" customHeight="1" x14ac:dyDescent="0.45">
      <c r="B49" s="123"/>
      <c r="C49" s="154" t="s">
        <v>217</v>
      </c>
      <c r="D49" s="155"/>
      <c r="E49" s="155"/>
      <c r="F49" s="155"/>
      <c r="G49" s="155"/>
      <c r="H49" s="155"/>
      <c r="I49" s="155"/>
      <c r="J49" s="155"/>
      <c r="K49" s="155"/>
      <c r="L49" s="155"/>
      <c r="M49" s="155"/>
      <c r="N49" s="155"/>
      <c r="O49" s="156"/>
      <c r="P49" s="121"/>
      <c r="Q49" s="136" t="s">
        <v>218</v>
      </c>
      <c r="R49" s="137"/>
      <c r="S49" s="137"/>
      <c r="T49" s="137"/>
      <c r="U49" s="137"/>
      <c r="V49" s="137"/>
      <c r="W49" s="137"/>
      <c r="X49" s="137"/>
      <c r="Y49" s="137"/>
      <c r="Z49" s="137"/>
      <c r="AA49" s="137"/>
      <c r="AB49" s="137"/>
      <c r="AC49" s="138"/>
      <c r="AD49" s="121"/>
      <c r="AE49" s="157" t="s">
        <v>219</v>
      </c>
      <c r="AF49" s="137"/>
      <c r="AG49" s="137"/>
      <c r="AH49" s="137"/>
      <c r="AI49" s="137"/>
      <c r="AJ49" s="137"/>
      <c r="AK49" s="137"/>
      <c r="AL49" s="137"/>
      <c r="AM49" s="137"/>
      <c r="AN49" s="137"/>
      <c r="AO49" s="137"/>
      <c r="AP49" s="137"/>
      <c r="AQ49" s="138"/>
      <c r="AR49" s="124"/>
    </row>
    <row r="50" spans="2:44" s="120" customFormat="1" ht="13.5" customHeight="1" x14ac:dyDescent="0.45">
      <c r="B50" s="123"/>
      <c r="C50" s="140" t="s">
        <v>220</v>
      </c>
      <c r="D50" s="141"/>
      <c r="E50" s="141"/>
      <c r="F50" s="141"/>
      <c r="G50" s="141"/>
      <c r="H50" s="158"/>
      <c r="I50" s="141"/>
      <c r="J50" s="141"/>
      <c r="K50" s="141"/>
      <c r="L50" s="141"/>
      <c r="M50" s="141"/>
      <c r="N50" s="141"/>
      <c r="O50" s="142"/>
      <c r="P50" s="121"/>
      <c r="Q50" s="140" t="s">
        <v>221</v>
      </c>
      <c r="R50" s="141"/>
      <c r="S50" s="141"/>
      <c r="T50" s="141"/>
      <c r="U50" s="141"/>
      <c r="V50" s="141"/>
      <c r="W50" s="141"/>
      <c r="X50" s="141"/>
      <c r="Y50" s="141"/>
      <c r="Z50" s="141"/>
      <c r="AA50" s="141"/>
      <c r="AB50" s="141"/>
      <c r="AC50" s="142"/>
      <c r="AD50" s="121"/>
      <c r="AE50" s="159" t="s">
        <v>222</v>
      </c>
      <c r="AF50" s="141"/>
      <c r="AG50" s="141"/>
      <c r="AH50" s="141"/>
      <c r="AI50" s="141"/>
      <c r="AJ50" s="141"/>
      <c r="AK50" s="141"/>
      <c r="AL50" s="141"/>
      <c r="AM50" s="141"/>
      <c r="AN50" s="141"/>
      <c r="AO50" s="141"/>
      <c r="AP50" s="141"/>
      <c r="AQ50" s="142"/>
      <c r="AR50" s="124"/>
    </row>
    <row r="51" spans="2:44" s="120" customFormat="1" ht="13.5" customHeight="1" x14ac:dyDescent="0.45">
      <c r="B51" s="123"/>
      <c r="C51" s="140" t="s">
        <v>223</v>
      </c>
      <c r="D51" s="141"/>
      <c r="E51" s="141"/>
      <c r="F51" s="141"/>
      <c r="G51" s="141"/>
      <c r="H51" s="141"/>
      <c r="I51" s="141"/>
      <c r="J51" s="141"/>
      <c r="K51" s="141"/>
      <c r="L51" s="141"/>
      <c r="M51" s="141"/>
      <c r="N51" s="141"/>
      <c r="O51" s="142"/>
      <c r="P51" s="121"/>
      <c r="Q51" s="160" t="s">
        <v>224</v>
      </c>
      <c r="R51" s="141"/>
      <c r="S51" s="161"/>
      <c r="T51" s="161"/>
      <c r="U51" s="161"/>
      <c r="V51" s="161"/>
      <c r="W51" s="141"/>
      <c r="X51" s="161"/>
      <c r="Y51" s="161"/>
      <c r="Z51" s="161"/>
      <c r="AA51" s="161"/>
      <c r="AB51" s="161"/>
      <c r="AC51" s="162"/>
      <c r="AD51" s="121"/>
      <c r="AE51" s="160" t="s">
        <v>225</v>
      </c>
      <c r="AF51" s="141"/>
      <c r="AG51" s="161"/>
      <c r="AH51" s="161"/>
      <c r="AI51" s="161"/>
      <c r="AJ51" s="161"/>
      <c r="AK51" s="141"/>
      <c r="AL51" s="161"/>
      <c r="AM51" s="161"/>
      <c r="AN51" s="161"/>
      <c r="AO51" s="161"/>
      <c r="AP51" s="161"/>
      <c r="AQ51" s="162"/>
      <c r="AR51" s="124"/>
    </row>
    <row r="52" spans="2:44" s="120" customFormat="1" ht="13.5" customHeight="1" x14ac:dyDescent="0.45">
      <c r="B52" s="123"/>
      <c r="C52" s="159"/>
      <c r="D52" s="141"/>
      <c r="E52" s="141"/>
      <c r="F52" s="141"/>
      <c r="G52" s="141"/>
      <c r="H52" s="141"/>
      <c r="I52" s="141" t="s">
        <v>185</v>
      </c>
      <c r="J52" s="141"/>
      <c r="K52" s="141"/>
      <c r="L52" s="141"/>
      <c r="M52" s="141"/>
      <c r="N52" s="141"/>
      <c r="O52" s="142"/>
      <c r="P52" s="121"/>
      <c r="Q52" s="140" t="s">
        <v>226</v>
      </c>
      <c r="R52" s="141"/>
      <c r="S52" s="161"/>
      <c r="T52" s="161"/>
      <c r="U52" s="161"/>
      <c r="V52" s="161"/>
      <c r="W52" s="161"/>
      <c r="X52" s="161" t="s">
        <v>80</v>
      </c>
      <c r="Y52" s="161"/>
      <c r="Z52" s="161" t="s">
        <v>81</v>
      </c>
      <c r="AA52" s="161"/>
      <c r="AB52" s="161"/>
      <c r="AC52" s="162"/>
      <c r="AD52" s="121"/>
      <c r="AE52" s="143" t="s">
        <v>227</v>
      </c>
      <c r="AF52" s="141"/>
      <c r="AG52" s="161"/>
      <c r="AH52" s="161"/>
      <c r="AI52" s="161"/>
      <c r="AJ52" s="161"/>
      <c r="AK52" s="161"/>
      <c r="AL52" s="161" t="s">
        <v>80</v>
      </c>
      <c r="AM52" s="161"/>
      <c r="AN52" s="161" t="s">
        <v>81</v>
      </c>
      <c r="AO52" s="161"/>
      <c r="AP52" s="161"/>
      <c r="AQ52" s="162" t="s">
        <v>183</v>
      </c>
      <c r="AR52" s="124"/>
    </row>
    <row r="53" spans="2:44" s="120" customFormat="1" ht="13.5" customHeight="1" x14ac:dyDescent="0.45">
      <c r="B53" s="123"/>
      <c r="C53" s="140" t="s">
        <v>228</v>
      </c>
      <c r="D53" s="141"/>
      <c r="E53" s="141"/>
      <c r="F53" s="141"/>
      <c r="G53" s="141"/>
      <c r="H53" s="141"/>
      <c r="I53" s="141"/>
      <c r="J53" s="141"/>
      <c r="K53" s="141"/>
      <c r="L53" s="141"/>
      <c r="M53" s="141"/>
      <c r="N53" s="141"/>
      <c r="O53" s="142"/>
      <c r="P53" s="121"/>
      <c r="Q53" s="140" t="s">
        <v>229</v>
      </c>
      <c r="R53" s="141"/>
      <c r="S53" s="161"/>
      <c r="T53" s="161"/>
      <c r="U53" s="161"/>
      <c r="V53" s="161"/>
      <c r="W53" s="141"/>
      <c r="X53" s="161"/>
      <c r="Y53" s="161"/>
      <c r="Z53" s="161"/>
      <c r="AA53" s="161"/>
      <c r="AB53" s="161"/>
      <c r="AC53" s="162"/>
      <c r="AD53" s="121"/>
      <c r="AE53" s="160" t="s">
        <v>230</v>
      </c>
      <c r="AF53" s="141"/>
      <c r="AG53" s="161"/>
      <c r="AH53" s="161"/>
      <c r="AI53" s="161"/>
      <c r="AJ53" s="161"/>
      <c r="AK53" s="141"/>
      <c r="AL53" s="161"/>
      <c r="AM53" s="161"/>
      <c r="AN53" s="161"/>
      <c r="AO53" s="161"/>
      <c r="AP53" s="161"/>
      <c r="AQ53" s="162"/>
      <c r="AR53" s="124"/>
    </row>
    <row r="54" spans="2:44" s="120" customFormat="1" ht="13.5" customHeight="1" x14ac:dyDescent="0.45">
      <c r="B54" s="123"/>
      <c r="C54" s="143" t="s">
        <v>231</v>
      </c>
      <c r="D54" s="141"/>
      <c r="E54" s="141"/>
      <c r="F54" s="141"/>
      <c r="G54" s="141"/>
      <c r="H54" s="141"/>
      <c r="I54" s="141"/>
      <c r="J54" s="141"/>
      <c r="K54" s="141"/>
      <c r="L54" s="141"/>
      <c r="M54" s="141"/>
      <c r="N54" s="141"/>
      <c r="O54" s="142"/>
      <c r="P54" s="121"/>
      <c r="Q54" s="140" t="s">
        <v>232</v>
      </c>
      <c r="R54" s="141"/>
      <c r="S54" s="161"/>
      <c r="T54" s="161"/>
      <c r="U54" s="161"/>
      <c r="V54" s="161"/>
      <c r="W54" s="161"/>
      <c r="X54" s="161" t="s">
        <v>80</v>
      </c>
      <c r="Y54" s="161"/>
      <c r="Z54" s="161" t="s">
        <v>81</v>
      </c>
      <c r="AA54" s="161"/>
      <c r="AB54" s="161"/>
      <c r="AC54" s="162"/>
      <c r="AD54" s="121"/>
      <c r="AE54" s="143" t="s">
        <v>227</v>
      </c>
      <c r="AF54" s="141"/>
      <c r="AG54" s="161"/>
      <c r="AH54" s="161"/>
      <c r="AI54" s="161"/>
      <c r="AJ54" s="161"/>
      <c r="AK54" s="161"/>
      <c r="AL54" s="161" t="s">
        <v>80</v>
      </c>
      <c r="AM54" s="161"/>
      <c r="AN54" s="161" t="s">
        <v>81</v>
      </c>
      <c r="AO54" s="161"/>
      <c r="AP54" s="161"/>
      <c r="AQ54" s="162" t="s">
        <v>183</v>
      </c>
      <c r="AR54" s="124"/>
    </row>
    <row r="55" spans="2:44" s="120" customFormat="1" ht="13.5" customHeight="1" x14ac:dyDescent="0.45">
      <c r="B55" s="123"/>
      <c r="C55" s="144" t="s">
        <v>233</v>
      </c>
      <c r="D55" s="145"/>
      <c r="E55" s="145"/>
      <c r="F55" s="145"/>
      <c r="G55" s="145"/>
      <c r="H55" s="145"/>
      <c r="I55" s="145"/>
      <c r="J55" s="145" t="s">
        <v>80</v>
      </c>
      <c r="K55" s="145"/>
      <c r="L55" s="145" t="s">
        <v>81</v>
      </c>
      <c r="M55" s="145"/>
      <c r="N55" s="145"/>
      <c r="O55" s="146" t="s">
        <v>183</v>
      </c>
      <c r="P55" s="121"/>
      <c r="Q55" s="144" t="s">
        <v>234</v>
      </c>
      <c r="R55" s="145"/>
      <c r="S55" s="147"/>
      <c r="T55" s="147"/>
      <c r="U55" s="147"/>
      <c r="V55" s="147"/>
      <c r="W55" s="141"/>
      <c r="X55" s="147"/>
      <c r="Y55" s="147"/>
      <c r="Z55" s="147"/>
      <c r="AA55" s="147"/>
      <c r="AB55" s="147"/>
      <c r="AC55" s="148"/>
      <c r="AD55" s="121"/>
      <c r="AE55" s="144"/>
      <c r="AF55" s="145"/>
      <c r="AG55" s="147"/>
      <c r="AH55" s="147"/>
      <c r="AI55" s="147"/>
      <c r="AJ55" s="147"/>
      <c r="AK55" s="147"/>
      <c r="AL55" s="147"/>
      <c r="AM55" s="147"/>
      <c r="AN55" s="147"/>
      <c r="AO55" s="147"/>
      <c r="AP55" s="147"/>
      <c r="AQ55" s="148"/>
      <c r="AR55" s="124"/>
    </row>
    <row r="56" spans="2:44" s="120" customFormat="1" ht="13.5" customHeight="1" x14ac:dyDescent="0.45">
      <c r="B56" s="123"/>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4"/>
    </row>
    <row r="57" spans="2:44" s="120" customFormat="1" ht="13.5" customHeight="1" x14ac:dyDescent="0.45">
      <c r="B57" s="123"/>
      <c r="C57" s="1004" t="s">
        <v>105</v>
      </c>
      <c r="D57" s="1004"/>
      <c r="E57" s="1004"/>
      <c r="F57" s="1004"/>
      <c r="G57" s="1004"/>
      <c r="H57" s="1004"/>
      <c r="I57" s="1004"/>
      <c r="J57" s="1004"/>
      <c r="K57" s="1004"/>
      <c r="L57" s="1004"/>
      <c r="M57" s="1004"/>
      <c r="N57" s="1004"/>
      <c r="O57" s="1004"/>
      <c r="P57" s="121"/>
      <c r="Q57" s="1004" t="s">
        <v>109</v>
      </c>
      <c r="R57" s="1004"/>
      <c r="S57" s="1004"/>
      <c r="T57" s="1004"/>
      <c r="U57" s="1004"/>
      <c r="V57" s="1004"/>
      <c r="W57" s="1004"/>
      <c r="X57" s="1004"/>
      <c r="Y57" s="1004"/>
      <c r="Z57" s="1004"/>
      <c r="AA57" s="1004"/>
      <c r="AB57" s="1004"/>
      <c r="AC57" s="1004"/>
      <c r="AD57" s="121"/>
      <c r="AE57" s="1004" t="s">
        <v>113</v>
      </c>
      <c r="AF57" s="1004"/>
      <c r="AG57" s="1004"/>
      <c r="AH57" s="1004"/>
      <c r="AI57" s="1004"/>
      <c r="AJ57" s="1004"/>
      <c r="AK57" s="1004"/>
      <c r="AL57" s="1004"/>
      <c r="AM57" s="1004"/>
      <c r="AN57" s="1004"/>
      <c r="AO57" s="1004"/>
      <c r="AP57" s="1004"/>
      <c r="AQ57" s="1004"/>
      <c r="AR57" s="124"/>
    </row>
    <row r="58" spans="2:44" s="120" customFormat="1" ht="13.5" customHeight="1" x14ac:dyDescent="0.45">
      <c r="B58" s="123"/>
      <c r="C58" s="136" t="s">
        <v>235</v>
      </c>
      <c r="D58" s="137"/>
      <c r="E58" s="137"/>
      <c r="F58" s="137"/>
      <c r="G58" s="137"/>
      <c r="H58" s="137"/>
      <c r="I58" s="137"/>
      <c r="J58" s="137"/>
      <c r="K58" s="137"/>
      <c r="L58" s="137"/>
      <c r="M58" s="137"/>
      <c r="N58" s="137"/>
      <c r="O58" s="138"/>
      <c r="P58" s="121"/>
      <c r="Q58" s="136" t="s">
        <v>236</v>
      </c>
      <c r="R58" s="137"/>
      <c r="S58" s="137"/>
      <c r="T58" s="137"/>
      <c r="U58" s="137"/>
      <c r="V58" s="137"/>
      <c r="W58" s="137"/>
      <c r="X58" s="137"/>
      <c r="Y58" s="137"/>
      <c r="Z58" s="137"/>
      <c r="AA58" s="137"/>
      <c r="AB58" s="137"/>
      <c r="AC58" s="138"/>
      <c r="AD58" s="121"/>
      <c r="AE58" s="151" t="s">
        <v>237</v>
      </c>
      <c r="AF58" s="137"/>
      <c r="AG58" s="137"/>
      <c r="AH58" s="137"/>
      <c r="AI58" s="137"/>
      <c r="AJ58" s="137"/>
      <c r="AK58" s="137"/>
      <c r="AL58" s="137"/>
      <c r="AM58" s="137"/>
      <c r="AN58" s="137"/>
      <c r="AO58" s="137"/>
      <c r="AP58" s="137"/>
      <c r="AQ58" s="138"/>
      <c r="AR58" s="124"/>
    </row>
    <row r="59" spans="2:44" s="120" customFormat="1" ht="13.5" customHeight="1" x14ac:dyDescent="0.45">
      <c r="B59" s="123"/>
      <c r="C59" s="140" t="s">
        <v>238</v>
      </c>
      <c r="D59" s="141"/>
      <c r="E59" s="141"/>
      <c r="F59" s="141"/>
      <c r="G59" s="141"/>
      <c r="H59" s="141"/>
      <c r="I59" s="141"/>
      <c r="J59" s="141"/>
      <c r="K59" s="141"/>
      <c r="L59" s="141"/>
      <c r="M59" s="141"/>
      <c r="N59" s="141" t="s">
        <v>185</v>
      </c>
      <c r="O59" s="142" t="s">
        <v>185</v>
      </c>
      <c r="P59" s="121"/>
      <c r="Q59" s="140" t="s">
        <v>239</v>
      </c>
      <c r="R59" s="141"/>
      <c r="S59" s="141"/>
      <c r="T59" s="141"/>
      <c r="U59" s="141"/>
      <c r="V59" s="141"/>
      <c r="W59" s="141"/>
      <c r="X59" s="141"/>
      <c r="Y59" s="141"/>
      <c r="Z59" s="141"/>
      <c r="AA59" s="141"/>
      <c r="AB59" s="141"/>
      <c r="AC59" s="142"/>
      <c r="AD59" s="121"/>
      <c r="AE59" s="143" t="s">
        <v>240</v>
      </c>
      <c r="AF59" s="141"/>
      <c r="AG59" s="141"/>
      <c r="AH59" s="141"/>
      <c r="AI59" s="141"/>
      <c r="AJ59" s="141"/>
      <c r="AK59" s="141"/>
      <c r="AL59" s="141"/>
      <c r="AM59" s="141"/>
      <c r="AN59" s="141"/>
      <c r="AO59" s="141"/>
      <c r="AP59" s="141"/>
      <c r="AQ59" s="142"/>
      <c r="AR59" s="124"/>
    </row>
    <row r="60" spans="2:44" s="120" customFormat="1" ht="13.5" customHeight="1" x14ac:dyDescent="0.45">
      <c r="B60" s="123"/>
      <c r="C60" s="160" t="s">
        <v>241</v>
      </c>
      <c r="D60" s="141"/>
      <c r="E60" s="141"/>
      <c r="F60" s="141"/>
      <c r="G60" s="141"/>
      <c r="H60" s="141"/>
      <c r="I60" s="141"/>
      <c r="J60" s="141"/>
      <c r="K60" s="141"/>
      <c r="L60" s="141"/>
      <c r="M60" s="141"/>
      <c r="N60" s="141"/>
      <c r="O60" s="142"/>
      <c r="P60" s="121"/>
      <c r="Q60" s="140" t="s">
        <v>242</v>
      </c>
      <c r="R60" s="141"/>
      <c r="S60" s="141"/>
      <c r="T60" s="141"/>
      <c r="U60" s="141"/>
      <c r="V60" s="141"/>
      <c r="W60" s="141"/>
      <c r="X60" s="141"/>
      <c r="Y60" s="141" t="s">
        <v>79</v>
      </c>
      <c r="Z60" s="141"/>
      <c r="AA60" s="141" t="s">
        <v>80</v>
      </c>
      <c r="AB60" s="141"/>
      <c r="AC60" s="142" t="s">
        <v>81</v>
      </c>
      <c r="AD60" s="121"/>
      <c r="AE60" s="140" t="s">
        <v>243</v>
      </c>
      <c r="AF60" s="141"/>
      <c r="AG60" s="141"/>
      <c r="AH60" s="141"/>
      <c r="AI60" s="141"/>
      <c r="AJ60" s="141"/>
      <c r="AK60" s="141"/>
      <c r="AL60" s="141"/>
      <c r="AM60" s="141"/>
      <c r="AN60" s="141"/>
      <c r="AO60" s="141"/>
      <c r="AP60" s="141"/>
      <c r="AQ60" s="142"/>
      <c r="AR60" s="124"/>
    </row>
    <row r="61" spans="2:44" s="120" customFormat="1" ht="13.5" customHeight="1" x14ac:dyDescent="0.45">
      <c r="B61" s="123"/>
      <c r="C61" s="140" t="s">
        <v>244</v>
      </c>
      <c r="D61" s="141"/>
      <c r="E61" s="141"/>
      <c r="F61" s="141"/>
      <c r="G61" s="141"/>
      <c r="H61" s="141"/>
      <c r="I61" s="141"/>
      <c r="J61" s="141"/>
      <c r="K61" s="141"/>
      <c r="L61" s="141"/>
      <c r="M61" s="141"/>
      <c r="N61" s="141"/>
      <c r="O61" s="142"/>
      <c r="P61" s="121"/>
      <c r="Q61" s="140" t="s">
        <v>245</v>
      </c>
      <c r="R61" s="141"/>
      <c r="S61" s="141"/>
      <c r="T61" s="141"/>
      <c r="U61" s="141"/>
      <c r="V61" s="141"/>
      <c r="W61" s="141"/>
      <c r="X61" s="141"/>
      <c r="Y61" s="141"/>
      <c r="Z61" s="141"/>
      <c r="AA61" s="141"/>
      <c r="AB61" s="141"/>
      <c r="AC61" s="142" t="s">
        <v>246</v>
      </c>
      <c r="AD61" s="121"/>
      <c r="AE61" s="160" t="s">
        <v>247</v>
      </c>
      <c r="AF61" s="141"/>
      <c r="AG61" s="141"/>
      <c r="AH61" s="141"/>
      <c r="AI61" s="141"/>
      <c r="AJ61" s="141"/>
      <c r="AK61" s="141"/>
      <c r="AL61" s="141"/>
      <c r="AM61" s="141"/>
      <c r="AN61" s="141"/>
      <c r="AO61" s="141"/>
      <c r="AP61" s="141"/>
      <c r="AQ61" s="142"/>
      <c r="AR61" s="124"/>
    </row>
    <row r="62" spans="2:44" s="120" customFormat="1" ht="13.5" customHeight="1" x14ac:dyDescent="0.45">
      <c r="B62" s="123"/>
      <c r="C62" s="140" t="s">
        <v>248</v>
      </c>
      <c r="D62" s="141"/>
      <c r="E62" s="141"/>
      <c r="F62" s="141"/>
      <c r="G62" s="141"/>
      <c r="H62" s="141"/>
      <c r="I62" s="141"/>
      <c r="J62" s="141" t="s">
        <v>80</v>
      </c>
      <c r="K62" s="141"/>
      <c r="L62" s="141" t="s">
        <v>81</v>
      </c>
      <c r="M62" s="141"/>
      <c r="N62" s="141"/>
      <c r="O62" s="142"/>
      <c r="P62" s="121"/>
      <c r="Q62" s="140" t="s">
        <v>249</v>
      </c>
      <c r="R62" s="141"/>
      <c r="S62" s="141"/>
      <c r="T62" s="141"/>
      <c r="U62" s="141"/>
      <c r="V62" s="141"/>
      <c r="W62" s="141"/>
      <c r="X62" s="141"/>
      <c r="Y62" s="141"/>
      <c r="Z62" s="141"/>
      <c r="AA62" s="141"/>
      <c r="AB62" s="141"/>
      <c r="AC62" s="142" t="s">
        <v>246</v>
      </c>
      <c r="AD62" s="121"/>
      <c r="AE62" s="140" t="s">
        <v>250</v>
      </c>
      <c r="AF62" s="141"/>
      <c r="AG62" s="141"/>
      <c r="AH62" s="141"/>
      <c r="AI62" s="141"/>
      <c r="AJ62" s="141"/>
      <c r="AK62" s="141"/>
      <c r="AL62" s="141"/>
      <c r="AM62" s="141"/>
      <c r="AN62" s="141"/>
      <c r="AO62" s="141"/>
      <c r="AP62" s="141"/>
      <c r="AQ62" s="142"/>
      <c r="AR62" s="124"/>
    </row>
    <row r="63" spans="2:44" s="120" customFormat="1" ht="13.5" customHeight="1" x14ac:dyDescent="0.45">
      <c r="B63" s="123"/>
      <c r="C63" s="140" t="s">
        <v>251</v>
      </c>
      <c r="D63" s="141"/>
      <c r="E63" s="141"/>
      <c r="F63" s="141"/>
      <c r="G63" s="141"/>
      <c r="H63" s="141"/>
      <c r="I63" s="141"/>
      <c r="J63" s="141"/>
      <c r="K63" s="141"/>
      <c r="L63" s="141"/>
      <c r="M63" s="141"/>
      <c r="N63" s="141"/>
      <c r="O63" s="142"/>
      <c r="P63" s="121"/>
      <c r="Q63" s="140" t="s">
        <v>252</v>
      </c>
      <c r="R63" s="141"/>
      <c r="S63" s="141"/>
      <c r="T63" s="141"/>
      <c r="U63" s="141"/>
      <c r="V63" s="141"/>
      <c r="W63" s="141"/>
      <c r="X63" s="141"/>
      <c r="Y63" s="141"/>
      <c r="Z63" s="141"/>
      <c r="AA63" s="141"/>
      <c r="AB63" s="141"/>
      <c r="AC63" s="142"/>
      <c r="AD63" s="121"/>
      <c r="AE63" s="140" t="s">
        <v>253</v>
      </c>
      <c r="AF63" s="141"/>
      <c r="AG63" s="141"/>
      <c r="AH63" s="141"/>
      <c r="AI63" s="141"/>
      <c r="AJ63" s="141"/>
      <c r="AK63" s="141"/>
      <c r="AL63" s="141"/>
      <c r="AM63" s="141"/>
      <c r="AN63" s="141"/>
      <c r="AO63" s="141"/>
      <c r="AP63" s="141"/>
      <c r="AQ63" s="142"/>
      <c r="AR63" s="124"/>
    </row>
    <row r="64" spans="2:44" s="120" customFormat="1" ht="13.5" customHeight="1" x14ac:dyDescent="0.45">
      <c r="B64" s="123"/>
      <c r="C64" s="144"/>
      <c r="D64" s="145"/>
      <c r="E64" s="145"/>
      <c r="F64" s="145"/>
      <c r="G64" s="145"/>
      <c r="H64" s="145"/>
      <c r="I64" s="145"/>
      <c r="J64" s="145"/>
      <c r="K64" s="145"/>
      <c r="L64" s="145"/>
      <c r="M64" s="145"/>
      <c r="N64" s="145"/>
      <c r="O64" s="146"/>
      <c r="P64" s="121"/>
      <c r="Q64" s="144"/>
      <c r="R64" s="145"/>
      <c r="S64" s="145"/>
      <c r="T64" s="145"/>
      <c r="U64" s="145"/>
      <c r="V64" s="145"/>
      <c r="W64" s="145"/>
      <c r="X64" s="145"/>
      <c r="Y64" s="145"/>
      <c r="Z64" s="145"/>
      <c r="AA64" s="145"/>
      <c r="AB64" s="145"/>
      <c r="AC64" s="146"/>
      <c r="AD64" s="121"/>
      <c r="AE64" s="144"/>
      <c r="AF64" s="145"/>
      <c r="AG64" s="145"/>
      <c r="AH64" s="145"/>
      <c r="AI64" s="145"/>
      <c r="AJ64" s="145"/>
      <c r="AK64" s="145"/>
      <c r="AL64" s="145"/>
      <c r="AM64" s="145"/>
      <c r="AN64" s="145"/>
      <c r="AO64" s="145"/>
      <c r="AP64" s="145"/>
      <c r="AQ64" s="146"/>
      <c r="AR64" s="124"/>
    </row>
    <row r="65" spans="2:45" s="120" customFormat="1" ht="13.5" customHeight="1" x14ac:dyDescent="0.45">
      <c r="B65" s="123"/>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4"/>
    </row>
    <row r="66" spans="2:45" s="120" customFormat="1" ht="13.5" customHeight="1" x14ac:dyDescent="0.45">
      <c r="B66" s="123"/>
      <c r="C66" s="1004" t="s">
        <v>254</v>
      </c>
      <c r="D66" s="1004"/>
      <c r="E66" s="1004"/>
      <c r="F66" s="1004"/>
      <c r="G66" s="1004"/>
      <c r="H66" s="1004"/>
      <c r="I66" s="1004"/>
      <c r="J66" s="1004"/>
      <c r="K66" s="1004"/>
      <c r="L66" s="1004"/>
      <c r="M66" s="1004"/>
      <c r="N66" s="1004"/>
      <c r="O66" s="1004"/>
      <c r="P66" s="121"/>
      <c r="Q66" s="1005" t="s">
        <v>255</v>
      </c>
      <c r="R66" s="1005"/>
      <c r="S66" s="1005"/>
      <c r="T66" s="1005"/>
      <c r="U66" s="1005"/>
      <c r="V66" s="1005"/>
      <c r="W66" s="1005"/>
      <c r="X66" s="1005"/>
      <c r="Y66" s="1005"/>
      <c r="Z66" s="1005"/>
      <c r="AA66" s="1005"/>
      <c r="AB66" s="1005"/>
      <c r="AC66" s="1005"/>
      <c r="AD66" s="121"/>
      <c r="AE66" s="121"/>
      <c r="AF66" s="121"/>
      <c r="AG66" s="121"/>
      <c r="AH66" s="121"/>
      <c r="AI66" s="121"/>
      <c r="AJ66" s="121"/>
      <c r="AK66" s="121"/>
      <c r="AL66" s="121"/>
      <c r="AM66" s="121"/>
      <c r="AN66" s="121"/>
      <c r="AO66" s="121"/>
      <c r="AP66" s="121"/>
      <c r="AQ66" s="121"/>
      <c r="AR66" s="124"/>
    </row>
    <row r="67" spans="2:45" s="120" customFormat="1" ht="13.5" customHeight="1" x14ac:dyDescent="0.45">
      <c r="B67" s="123"/>
      <c r="C67" s="136" t="s">
        <v>256</v>
      </c>
      <c r="D67" s="137"/>
      <c r="E67" s="137"/>
      <c r="F67" s="137"/>
      <c r="G67" s="137"/>
      <c r="H67" s="137"/>
      <c r="I67" s="137"/>
      <c r="J67" s="137"/>
      <c r="K67" s="137"/>
      <c r="L67" s="137"/>
      <c r="M67" s="137"/>
      <c r="N67" s="137"/>
      <c r="O67" s="138"/>
      <c r="P67" s="121"/>
      <c r="Q67" s="136" t="s">
        <v>257</v>
      </c>
      <c r="R67" s="137"/>
      <c r="S67" s="137"/>
      <c r="T67" s="137"/>
      <c r="U67" s="137"/>
      <c r="V67" s="137"/>
      <c r="W67" s="137"/>
      <c r="X67" s="137"/>
      <c r="Y67" s="137"/>
      <c r="Z67" s="137"/>
      <c r="AA67" s="137"/>
      <c r="AB67" s="137"/>
      <c r="AC67" s="138"/>
      <c r="AD67" s="121"/>
      <c r="AE67" s="121"/>
      <c r="AF67" s="121"/>
      <c r="AG67" s="121"/>
      <c r="AH67" s="121"/>
      <c r="AI67" s="121"/>
      <c r="AJ67" s="121"/>
      <c r="AK67" s="121"/>
      <c r="AL67" s="121"/>
      <c r="AM67" s="121"/>
      <c r="AN67" s="121"/>
      <c r="AO67" s="121"/>
      <c r="AP67" s="121"/>
      <c r="AQ67" s="121"/>
      <c r="AR67" s="124"/>
    </row>
    <row r="68" spans="2:45" s="120" customFormat="1" ht="13.5" customHeight="1" x14ac:dyDescent="0.45">
      <c r="B68" s="123"/>
      <c r="C68" s="140" t="s">
        <v>258</v>
      </c>
      <c r="D68" s="141"/>
      <c r="E68" s="141"/>
      <c r="F68" s="141"/>
      <c r="G68" s="141"/>
      <c r="H68" s="141"/>
      <c r="I68" s="141"/>
      <c r="J68" s="141"/>
      <c r="K68" s="141"/>
      <c r="L68" s="141"/>
      <c r="M68" s="141"/>
      <c r="N68" s="141"/>
      <c r="O68" s="142"/>
      <c r="P68" s="121"/>
      <c r="Q68" s="140" t="s">
        <v>259</v>
      </c>
      <c r="R68" s="141"/>
      <c r="S68" s="141"/>
      <c r="T68" s="141"/>
      <c r="U68" s="141"/>
      <c r="V68" s="141"/>
      <c r="W68" s="141"/>
      <c r="X68" s="141"/>
      <c r="Y68" s="141"/>
      <c r="Z68" s="141"/>
      <c r="AA68" s="141"/>
      <c r="AB68" s="141"/>
      <c r="AC68" s="142"/>
      <c r="AD68" s="121"/>
      <c r="AE68" s="121"/>
      <c r="AF68" s="121"/>
      <c r="AG68" s="121"/>
      <c r="AH68" s="121"/>
      <c r="AI68" s="121"/>
      <c r="AJ68" s="121"/>
      <c r="AK68" s="121"/>
      <c r="AL68" s="121"/>
      <c r="AM68" s="121"/>
      <c r="AN68" s="121"/>
      <c r="AO68" s="121"/>
      <c r="AP68" s="121"/>
      <c r="AQ68" s="121"/>
      <c r="AR68" s="124"/>
    </row>
    <row r="69" spans="2:45" s="120" customFormat="1" ht="13.5" customHeight="1" x14ac:dyDescent="0.45">
      <c r="B69" s="123"/>
      <c r="C69" s="140"/>
      <c r="D69" s="141"/>
      <c r="E69" s="141"/>
      <c r="F69" s="141"/>
      <c r="G69" s="141"/>
      <c r="H69" s="141"/>
      <c r="I69" s="141"/>
      <c r="J69" s="141"/>
      <c r="K69" s="141"/>
      <c r="L69" s="141"/>
      <c r="M69" s="141"/>
      <c r="N69" s="141"/>
      <c r="O69" s="142"/>
      <c r="P69" s="121"/>
      <c r="Q69" s="140"/>
      <c r="R69" s="141"/>
      <c r="S69" s="141"/>
      <c r="T69" s="141"/>
      <c r="U69" s="141"/>
      <c r="V69" s="141"/>
      <c r="W69" s="141"/>
      <c r="X69" s="141"/>
      <c r="Y69" s="141"/>
      <c r="Z69" s="141"/>
      <c r="AA69" s="141"/>
      <c r="AB69" s="141"/>
      <c r="AC69" s="142"/>
      <c r="AD69" s="121"/>
      <c r="AE69" s="121"/>
      <c r="AF69" s="121"/>
      <c r="AG69" s="121"/>
      <c r="AH69" s="121"/>
      <c r="AI69" s="121"/>
      <c r="AJ69" s="121"/>
      <c r="AK69" s="121"/>
      <c r="AL69" s="121"/>
      <c r="AM69" s="121"/>
      <c r="AN69" s="121"/>
      <c r="AO69" s="121"/>
      <c r="AP69" s="121"/>
      <c r="AQ69" s="121"/>
      <c r="AR69" s="124"/>
    </row>
    <row r="70" spans="2:45" s="120" customFormat="1" ht="13.5" customHeight="1" x14ac:dyDescent="0.45">
      <c r="B70" s="123"/>
      <c r="C70" s="140" t="s">
        <v>260</v>
      </c>
      <c r="D70" s="141"/>
      <c r="E70" s="141"/>
      <c r="F70" s="141"/>
      <c r="G70" s="141"/>
      <c r="H70" s="141"/>
      <c r="I70" s="141"/>
      <c r="J70" s="141" t="s">
        <v>80</v>
      </c>
      <c r="K70" s="141"/>
      <c r="L70" s="141" t="s">
        <v>81</v>
      </c>
      <c r="M70" s="141"/>
      <c r="N70" s="141"/>
      <c r="O70" s="142" t="s">
        <v>185</v>
      </c>
      <c r="P70" s="121"/>
      <c r="Q70" s="140" t="s">
        <v>261</v>
      </c>
      <c r="R70" s="141"/>
      <c r="S70" s="141"/>
      <c r="T70" s="141"/>
      <c r="U70" s="141"/>
      <c r="V70" s="141"/>
      <c r="W70" s="141"/>
      <c r="X70" s="141" t="s">
        <v>80</v>
      </c>
      <c r="Y70" s="141"/>
      <c r="Z70" s="141" t="s">
        <v>81</v>
      </c>
      <c r="AA70" s="141"/>
      <c r="AB70" s="141"/>
      <c r="AC70" s="142" t="s">
        <v>185</v>
      </c>
      <c r="AD70" s="121"/>
      <c r="AE70" s="121"/>
      <c r="AF70" s="121"/>
      <c r="AG70" s="121"/>
      <c r="AH70" s="121"/>
      <c r="AI70" s="121"/>
      <c r="AJ70" s="121"/>
      <c r="AK70" s="121"/>
      <c r="AL70" s="121"/>
      <c r="AM70" s="121"/>
      <c r="AN70" s="121"/>
      <c r="AO70" s="121"/>
      <c r="AP70" s="121"/>
      <c r="AQ70" s="121"/>
      <c r="AR70" s="124"/>
    </row>
    <row r="71" spans="2:45" s="120" customFormat="1" ht="13.5" customHeight="1" x14ac:dyDescent="0.45">
      <c r="B71" s="123"/>
      <c r="C71" s="140" t="s">
        <v>262</v>
      </c>
      <c r="D71" s="141"/>
      <c r="E71" s="141"/>
      <c r="F71" s="141"/>
      <c r="G71" s="141"/>
      <c r="H71" s="141"/>
      <c r="I71" s="141"/>
      <c r="J71" s="141"/>
      <c r="K71" s="141"/>
      <c r="L71" s="141"/>
      <c r="M71" s="141"/>
      <c r="N71" s="141"/>
      <c r="O71" s="142"/>
      <c r="P71" s="121"/>
      <c r="Q71" s="140" t="s">
        <v>263</v>
      </c>
      <c r="R71" s="141"/>
      <c r="S71" s="141"/>
      <c r="T71" s="141"/>
      <c r="U71" s="141"/>
      <c r="V71" s="141"/>
      <c r="W71" s="141"/>
      <c r="X71" s="141"/>
      <c r="Y71" s="141"/>
      <c r="Z71" s="141"/>
      <c r="AA71" s="141"/>
      <c r="AB71" s="141"/>
      <c r="AC71" s="142"/>
      <c r="AD71" s="121"/>
      <c r="AE71" s="121"/>
      <c r="AF71" s="121"/>
      <c r="AG71" s="121"/>
      <c r="AH71" s="121"/>
      <c r="AI71" s="121"/>
      <c r="AJ71" s="121"/>
      <c r="AK71" s="121"/>
      <c r="AL71" s="121"/>
      <c r="AM71" s="121"/>
      <c r="AN71" s="121"/>
      <c r="AO71" s="121"/>
      <c r="AP71" s="121"/>
      <c r="AQ71" s="121"/>
      <c r="AR71" s="124"/>
    </row>
    <row r="72" spans="2:45" s="120" customFormat="1" ht="13.5" customHeight="1" x14ac:dyDescent="0.45">
      <c r="B72" s="123"/>
      <c r="C72" s="144"/>
      <c r="D72" s="145"/>
      <c r="E72" s="145"/>
      <c r="F72" s="145"/>
      <c r="G72" s="145"/>
      <c r="H72" s="145"/>
      <c r="I72" s="145"/>
      <c r="J72" s="145"/>
      <c r="K72" s="145"/>
      <c r="L72" s="145"/>
      <c r="M72" s="145"/>
      <c r="N72" s="145"/>
      <c r="O72" s="146"/>
      <c r="P72" s="121"/>
      <c r="Q72" s="144"/>
      <c r="R72" s="145"/>
      <c r="S72" s="145"/>
      <c r="T72" s="145"/>
      <c r="U72" s="145"/>
      <c r="V72" s="145"/>
      <c r="W72" s="145"/>
      <c r="X72" s="145"/>
      <c r="Y72" s="145"/>
      <c r="Z72" s="145"/>
      <c r="AA72" s="145"/>
      <c r="AB72" s="145"/>
      <c r="AC72" s="146"/>
      <c r="AD72" s="121"/>
      <c r="AE72" s="152"/>
      <c r="AF72" s="152"/>
      <c r="AG72" s="121"/>
      <c r="AH72" s="121"/>
      <c r="AI72" s="121"/>
      <c r="AJ72" s="121"/>
      <c r="AK72" s="121"/>
      <c r="AL72" s="121"/>
      <c r="AM72" s="121"/>
      <c r="AN72" s="121"/>
      <c r="AO72" s="121"/>
      <c r="AP72" s="121"/>
      <c r="AQ72" s="121"/>
      <c r="AR72" s="124"/>
    </row>
    <row r="73" spans="2:45" s="120" customFormat="1" ht="13.5" customHeight="1" x14ac:dyDescent="0.45">
      <c r="B73" s="123"/>
      <c r="C73" s="122"/>
      <c r="D73" s="122"/>
      <c r="E73" s="122"/>
      <c r="F73" s="122"/>
      <c r="G73" s="122"/>
      <c r="H73" s="122"/>
      <c r="I73" s="122"/>
      <c r="J73" s="122"/>
      <c r="K73" s="122"/>
      <c r="L73" s="122"/>
      <c r="M73" s="122"/>
      <c r="N73" s="122"/>
      <c r="O73" s="122"/>
      <c r="P73" s="121"/>
      <c r="Q73" s="122"/>
      <c r="R73" s="122"/>
      <c r="S73" s="122"/>
      <c r="T73" s="122"/>
      <c r="U73" s="122"/>
      <c r="V73" s="122"/>
      <c r="W73" s="122"/>
      <c r="X73" s="122"/>
      <c r="Y73" s="122"/>
      <c r="Z73" s="122"/>
      <c r="AA73" s="122"/>
      <c r="AB73" s="122"/>
      <c r="AC73" s="122"/>
      <c r="AD73" s="121"/>
      <c r="AE73" s="152"/>
      <c r="AF73" s="152"/>
      <c r="AG73" s="121"/>
      <c r="AH73" s="121"/>
      <c r="AI73" s="121"/>
      <c r="AJ73" s="121"/>
      <c r="AK73" s="121"/>
      <c r="AL73" s="121"/>
      <c r="AM73" s="121"/>
      <c r="AN73" s="121"/>
      <c r="AO73" s="121"/>
      <c r="AP73" s="121"/>
      <c r="AQ73" s="121"/>
      <c r="AR73" s="124"/>
    </row>
    <row r="74" spans="2:45" s="120" customFormat="1" ht="13.5" customHeight="1" x14ac:dyDescent="0.45">
      <c r="B74" s="991" t="s">
        <v>264</v>
      </c>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3"/>
    </row>
    <row r="75" spans="2:45" s="120" customFormat="1" ht="13.5" customHeight="1" x14ac:dyDescent="0.45">
      <c r="B75" s="133"/>
      <c r="C75" s="1005"/>
      <c r="D75" s="1005"/>
      <c r="E75" s="1005"/>
      <c r="F75" s="1005"/>
      <c r="G75" s="1005"/>
      <c r="H75" s="1005"/>
      <c r="I75" s="1004"/>
      <c r="J75" s="1004"/>
      <c r="K75" s="1004"/>
      <c r="L75" s="1004"/>
      <c r="M75" s="1004"/>
      <c r="N75" s="1004"/>
      <c r="O75" s="1004"/>
      <c r="P75" s="134"/>
      <c r="Q75" s="134"/>
      <c r="R75" s="134"/>
      <c r="S75" s="134"/>
      <c r="T75" s="134"/>
      <c r="U75" s="134"/>
      <c r="V75" s="134"/>
      <c r="W75" s="134"/>
      <c r="X75" s="134"/>
      <c r="Y75" s="134"/>
      <c r="Z75" s="134"/>
      <c r="AA75" s="1005"/>
      <c r="AB75" s="1005"/>
      <c r="AC75" s="1005"/>
      <c r="AD75" s="1005"/>
      <c r="AE75" s="1005"/>
      <c r="AF75" s="1005"/>
      <c r="AG75" s="1005"/>
      <c r="AH75" s="1005"/>
      <c r="AI75" s="1005"/>
      <c r="AJ75" s="1005"/>
      <c r="AK75" s="1005"/>
      <c r="AL75" s="1005"/>
      <c r="AM75" s="1005"/>
      <c r="AN75" s="134"/>
      <c r="AO75" s="134"/>
      <c r="AP75" s="134"/>
      <c r="AQ75" s="134"/>
      <c r="AR75" s="135"/>
    </row>
    <row r="76" spans="2:45" s="120" customFormat="1" ht="13.5" customHeight="1" x14ac:dyDescent="0.45">
      <c r="B76" s="133"/>
      <c r="C76" s="136" t="s">
        <v>265</v>
      </c>
      <c r="D76" s="137"/>
      <c r="E76" s="137"/>
      <c r="F76" s="137"/>
      <c r="G76" s="137"/>
      <c r="H76" s="137"/>
      <c r="I76" s="137"/>
      <c r="J76" s="137"/>
      <c r="K76" s="137"/>
      <c r="L76" s="137"/>
      <c r="M76" s="137"/>
      <c r="N76" s="137"/>
      <c r="O76" s="137"/>
      <c r="P76" s="137"/>
      <c r="Q76" s="137"/>
      <c r="R76" s="138"/>
      <c r="S76" s="134"/>
      <c r="T76" s="134"/>
      <c r="U76" s="134"/>
      <c r="V76" s="134"/>
      <c r="W76" s="134"/>
      <c r="X76" s="121"/>
      <c r="Y76" s="121"/>
      <c r="Z76" s="121"/>
      <c r="AA76" s="121"/>
      <c r="AB76" s="121"/>
      <c r="AC76" s="121"/>
      <c r="AD76" s="121"/>
      <c r="AE76" s="121"/>
      <c r="AF76" s="121"/>
      <c r="AG76" s="121"/>
      <c r="AH76" s="121"/>
      <c r="AI76" s="121"/>
      <c r="AJ76" s="121"/>
      <c r="AK76" s="121"/>
      <c r="AL76" s="121"/>
      <c r="AM76" s="121"/>
      <c r="AN76" s="121"/>
      <c r="AO76" s="121"/>
      <c r="AP76" s="121"/>
      <c r="AQ76" s="121"/>
      <c r="AR76" s="124"/>
      <c r="AS76" s="135"/>
    </row>
    <row r="77" spans="2:45" s="120" customFormat="1" ht="13.5" customHeight="1" x14ac:dyDescent="0.45">
      <c r="B77" s="133"/>
      <c r="C77" s="140" t="s">
        <v>266</v>
      </c>
      <c r="D77" s="141"/>
      <c r="E77" s="141"/>
      <c r="F77" s="141"/>
      <c r="G77" s="141"/>
      <c r="H77" s="141"/>
      <c r="I77" s="141"/>
      <c r="J77" s="141"/>
      <c r="K77" s="141"/>
      <c r="L77" s="141"/>
      <c r="M77" s="141"/>
      <c r="N77" s="141"/>
      <c r="O77" s="141"/>
      <c r="P77" s="141"/>
      <c r="Q77" s="141"/>
      <c r="R77" s="142"/>
      <c r="S77" s="134"/>
      <c r="T77" s="134"/>
      <c r="U77" s="134"/>
      <c r="V77" s="134"/>
      <c r="W77" s="134"/>
      <c r="X77" s="121"/>
      <c r="Y77" s="121"/>
      <c r="Z77" s="121"/>
      <c r="AA77" s="121"/>
      <c r="AB77" s="121"/>
      <c r="AC77" s="121"/>
      <c r="AD77" s="121"/>
      <c r="AE77" s="121"/>
      <c r="AF77" s="121"/>
      <c r="AG77" s="121"/>
      <c r="AH77" s="121"/>
      <c r="AI77" s="121"/>
      <c r="AJ77" s="121"/>
      <c r="AK77" s="121"/>
      <c r="AL77" s="121"/>
      <c r="AM77" s="121"/>
      <c r="AN77" s="121"/>
      <c r="AO77" s="121"/>
      <c r="AP77" s="121"/>
      <c r="AQ77" s="121"/>
      <c r="AR77" s="124"/>
      <c r="AS77" s="135"/>
    </row>
    <row r="78" spans="2:45" s="120" customFormat="1" ht="13.5" customHeight="1" x14ac:dyDescent="0.45">
      <c r="B78" s="133"/>
      <c r="C78" s="140"/>
      <c r="D78" s="141"/>
      <c r="E78" s="141"/>
      <c r="F78" s="141"/>
      <c r="G78" s="141"/>
      <c r="H78" s="141"/>
      <c r="I78" s="141"/>
      <c r="J78" s="141"/>
      <c r="K78" s="141"/>
      <c r="L78" s="141"/>
      <c r="M78" s="141"/>
      <c r="N78" s="141"/>
      <c r="O78" s="141"/>
      <c r="P78" s="141"/>
      <c r="Q78" s="141"/>
      <c r="R78" s="142"/>
      <c r="S78" s="134"/>
      <c r="T78" s="134"/>
      <c r="U78" s="134"/>
      <c r="V78" s="134"/>
      <c r="W78" s="134"/>
      <c r="X78" s="121"/>
      <c r="Y78" s="121"/>
      <c r="Z78" s="121"/>
      <c r="AA78" s="121"/>
      <c r="AB78" s="121"/>
      <c r="AC78" s="121"/>
      <c r="AD78" s="121"/>
      <c r="AE78" s="121"/>
      <c r="AF78" s="121"/>
      <c r="AG78" s="121"/>
      <c r="AH78" s="121"/>
      <c r="AI78" s="121"/>
      <c r="AJ78" s="121"/>
      <c r="AK78" s="121"/>
      <c r="AL78" s="121"/>
      <c r="AM78" s="121"/>
      <c r="AN78" s="121"/>
      <c r="AO78" s="121"/>
      <c r="AP78" s="121"/>
      <c r="AQ78" s="121"/>
      <c r="AR78" s="124"/>
      <c r="AS78" s="135"/>
    </row>
    <row r="79" spans="2:45" s="120" customFormat="1" ht="13.5" customHeight="1" x14ac:dyDescent="0.45">
      <c r="B79" s="133"/>
      <c r="C79" s="140" t="s">
        <v>267</v>
      </c>
      <c r="D79" s="141"/>
      <c r="E79" s="141"/>
      <c r="F79" s="141"/>
      <c r="G79" s="141"/>
      <c r="H79" s="141"/>
      <c r="I79" s="141"/>
      <c r="J79" s="141" t="s">
        <v>79</v>
      </c>
      <c r="K79" s="141"/>
      <c r="L79" s="141" t="s">
        <v>268</v>
      </c>
      <c r="M79" s="141"/>
      <c r="N79" s="141" t="s">
        <v>269</v>
      </c>
      <c r="O79" s="141"/>
      <c r="P79" s="141"/>
      <c r="Q79" s="141"/>
      <c r="R79" s="142" t="s">
        <v>185</v>
      </c>
      <c r="S79" s="134"/>
      <c r="T79" s="134"/>
      <c r="U79" s="134"/>
      <c r="V79" s="134"/>
      <c r="W79" s="134"/>
      <c r="X79" s="121"/>
      <c r="Y79" s="121"/>
      <c r="Z79" s="121"/>
      <c r="AA79" s="121"/>
      <c r="AB79" s="121"/>
      <c r="AC79" s="121"/>
      <c r="AD79" s="121"/>
      <c r="AE79" s="121"/>
      <c r="AF79" s="121"/>
      <c r="AG79" s="121"/>
      <c r="AH79" s="121"/>
      <c r="AI79" s="121"/>
      <c r="AJ79" s="121"/>
      <c r="AK79" s="121"/>
      <c r="AL79" s="121"/>
      <c r="AM79" s="121"/>
      <c r="AN79" s="121"/>
      <c r="AO79" s="121"/>
      <c r="AP79" s="121"/>
      <c r="AQ79" s="121"/>
      <c r="AR79" s="124"/>
      <c r="AS79" s="135"/>
    </row>
    <row r="80" spans="2:45" s="120" customFormat="1" ht="13.5" customHeight="1" x14ac:dyDescent="0.45">
      <c r="B80" s="133"/>
      <c r="C80" s="144"/>
      <c r="D80" s="145"/>
      <c r="E80" s="145"/>
      <c r="F80" s="145"/>
      <c r="G80" s="145"/>
      <c r="H80" s="145"/>
      <c r="I80" s="145"/>
      <c r="J80" s="145"/>
      <c r="K80" s="145"/>
      <c r="L80" s="145"/>
      <c r="M80" s="145"/>
      <c r="N80" s="145"/>
      <c r="O80" s="145"/>
      <c r="P80" s="145"/>
      <c r="Q80" s="145"/>
      <c r="R80" s="146"/>
      <c r="S80" s="134"/>
      <c r="T80" s="134"/>
      <c r="U80" s="134"/>
      <c r="V80" s="134"/>
      <c r="W80" s="134"/>
      <c r="X80" s="121"/>
      <c r="Y80" s="121"/>
      <c r="Z80" s="121"/>
      <c r="AA80" s="121"/>
      <c r="AB80" s="121"/>
      <c r="AC80" s="121"/>
      <c r="AD80" s="121"/>
      <c r="AE80" s="121"/>
      <c r="AF80" s="121"/>
      <c r="AG80" s="121"/>
      <c r="AH80" s="121"/>
      <c r="AI80" s="121"/>
      <c r="AJ80" s="121"/>
      <c r="AK80" s="121"/>
      <c r="AL80" s="121"/>
      <c r="AM80" s="121"/>
      <c r="AN80" s="121"/>
      <c r="AO80" s="121"/>
      <c r="AP80" s="121"/>
      <c r="AQ80" s="121"/>
      <c r="AR80" s="124"/>
      <c r="AS80" s="135"/>
    </row>
    <row r="81" spans="2:45" s="120" customFormat="1" ht="13.5" customHeight="1" x14ac:dyDescent="0.45">
      <c r="B81" s="133"/>
      <c r="C81" s="134"/>
      <c r="D81" s="134"/>
      <c r="E81" s="134"/>
      <c r="F81" s="134"/>
      <c r="G81" s="134"/>
      <c r="H81" s="134"/>
      <c r="I81" s="121"/>
      <c r="J81" s="121"/>
      <c r="K81" s="121"/>
      <c r="L81" s="121"/>
      <c r="M81" s="121"/>
      <c r="N81" s="121"/>
      <c r="O81" s="121"/>
      <c r="P81" s="121"/>
      <c r="Q81" s="121"/>
      <c r="R81" s="121"/>
      <c r="S81" s="121"/>
      <c r="T81" s="121"/>
      <c r="U81" s="121"/>
      <c r="V81" s="121"/>
      <c r="W81" s="121"/>
      <c r="X81" s="121"/>
      <c r="Y81" s="134"/>
      <c r="Z81" s="134"/>
      <c r="AA81" s="134"/>
      <c r="AB81" s="134"/>
      <c r="AC81" s="134"/>
      <c r="AD81" s="121"/>
      <c r="AE81" s="121"/>
      <c r="AF81" s="121"/>
      <c r="AG81" s="121"/>
      <c r="AH81" s="121"/>
      <c r="AI81" s="121"/>
      <c r="AJ81" s="121"/>
      <c r="AK81" s="121"/>
      <c r="AL81" s="121"/>
      <c r="AM81" s="121"/>
      <c r="AN81" s="121"/>
      <c r="AO81" s="121"/>
      <c r="AP81" s="121"/>
      <c r="AQ81" s="121"/>
      <c r="AR81" s="124"/>
      <c r="AS81" s="135"/>
    </row>
    <row r="82" spans="2:45" s="120" customFormat="1" ht="13.5" customHeight="1" x14ac:dyDescent="0.45">
      <c r="B82" s="131"/>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32"/>
      <c r="AS82" s="124"/>
    </row>
    <row r="83" spans="2:45" s="120" customFormat="1" ht="13.5" customHeight="1" x14ac:dyDescent="0.45">
      <c r="AR83" s="163" t="s">
        <v>270</v>
      </c>
    </row>
    <row r="84" spans="2:45" s="120" customFormat="1" ht="13.5" customHeight="1" x14ac:dyDescent="0.45"/>
    <row r="85" spans="2:45" s="120" customFormat="1" ht="13.5" customHeight="1" x14ac:dyDescent="0.45"/>
    <row r="86" spans="2:45" s="120" customFormat="1" ht="13.5" customHeight="1" x14ac:dyDescent="0.45"/>
    <row r="87" spans="2:45" s="120" customFormat="1" ht="13.5" customHeight="1" x14ac:dyDescent="0.45"/>
    <row r="88" spans="2:45" s="120" customFormat="1" ht="13.5" customHeight="1" x14ac:dyDescent="0.45"/>
    <row r="89" spans="2:45" s="120" customFormat="1" ht="13.5" customHeight="1" x14ac:dyDescent="0.45"/>
    <row r="90" spans="2:45" s="120" customFormat="1" ht="13.5" customHeight="1" x14ac:dyDescent="0.45"/>
    <row r="91" spans="2:45" s="120" customFormat="1" ht="13.5" customHeight="1" x14ac:dyDescent="0.45"/>
    <row r="92" spans="2:45" s="120" customFormat="1" ht="13.5" customHeight="1" x14ac:dyDescent="0.45"/>
    <row r="93" spans="2:45" s="120" customFormat="1" ht="13.5" customHeight="1" x14ac:dyDescent="0.45"/>
    <row r="94" spans="2:45" s="120" customFormat="1" ht="13.5" customHeight="1" x14ac:dyDescent="0.45"/>
    <row r="95" spans="2:45" s="120" customFormat="1" ht="13.5" customHeight="1" x14ac:dyDescent="0.45"/>
    <row r="96" spans="2:45" s="120" customFormat="1" ht="13.5" customHeight="1" x14ac:dyDescent="0.45"/>
    <row r="97" s="120" customFormat="1" ht="13.5" customHeight="1" x14ac:dyDescent="0.45"/>
    <row r="98" s="120" customFormat="1" ht="13.5" customHeight="1" x14ac:dyDescent="0.45"/>
    <row r="99" s="120" customFormat="1" ht="13.5" customHeight="1" x14ac:dyDescent="0.45"/>
    <row r="100" s="120" customFormat="1" ht="13.5" customHeight="1" x14ac:dyDescent="0.45"/>
    <row r="101" s="120" customFormat="1" ht="13.5" customHeight="1" x14ac:dyDescent="0.45"/>
    <row r="102" s="120" customFormat="1" ht="13.5" customHeight="1" x14ac:dyDescent="0.45"/>
    <row r="103" s="120" customFormat="1" ht="13.5" customHeight="1" x14ac:dyDescent="0.45"/>
    <row r="104" s="120" customFormat="1" ht="13.5" customHeight="1" x14ac:dyDescent="0.45"/>
    <row r="105" s="120" customFormat="1" ht="13.5" customHeight="1" x14ac:dyDescent="0.45"/>
    <row r="106" s="120" customFormat="1" ht="13.5" customHeight="1" x14ac:dyDescent="0.45"/>
    <row r="107" s="120" customFormat="1" ht="13.5" customHeight="1" x14ac:dyDescent="0.45"/>
    <row r="108" s="120" customFormat="1" ht="13.5" customHeight="1" x14ac:dyDescent="0.45"/>
    <row r="109" s="120" customFormat="1" ht="13.5" customHeight="1" x14ac:dyDescent="0.45"/>
    <row r="110" s="120" customFormat="1" ht="13.5" customHeight="1" x14ac:dyDescent="0.45"/>
    <row r="111" s="120" customFormat="1" ht="13.5" customHeight="1" x14ac:dyDescent="0.45"/>
    <row r="112" s="120" customFormat="1" ht="13.5" customHeight="1" x14ac:dyDescent="0.45"/>
    <row r="113" s="120" customFormat="1" ht="13.5" customHeight="1" x14ac:dyDescent="0.45"/>
    <row r="114" s="120" customFormat="1" ht="13.5" customHeight="1" x14ac:dyDescent="0.45"/>
    <row r="115" s="120" customFormat="1" ht="13.5" customHeight="1" x14ac:dyDescent="0.45"/>
    <row r="116" s="120" customFormat="1" ht="13.5" customHeight="1" x14ac:dyDescent="0.45"/>
    <row r="117" s="120" customFormat="1" ht="13.5" customHeight="1" x14ac:dyDescent="0.45"/>
    <row r="118" s="120" customFormat="1" ht="13.5" customHeight="1" x14ac:dyDescent="0.45"/>
    <row r="119" s="120" customFormat="1" ht="13.5" customHeight="1" x14ac:dyDescent="0.45"/>
    <row r="120" s="120" customFormat="1" ht="13.5" customHeight="1" x14ac:dyDescent="0.45"/>
    <row r="121" s="120" customFormat="1" ht="13.5" customHeight="1" x14ac:dyDescent="0.45"/>
    <row r="122" s="120" customFormat="1" ht="13.5" customHeight="1" x14ac:dyDescent="0.45"/>
    <row r="123" s="120" customFormat="1" ht="13.5" customHeight="1" x14ac:dyDescent="0.45"/>
    <row r="124" s="120" customFormat="1" ht="13.5" customHeight="1" x14ac:dyDescent="0.45"/>
    <row r="125" s="120" customFormat="1" ht="13.5" customHeight="1" x14ac:dyDescent="0.45"/>
    <row r="126" s="120" customFormat="1" ht="13.5" customHeight="1" x14ac:dyDescent="0.45"/>
    <row r="127" s="120" customFormat="1" ht="13.5" customHeight="1" x14ac:dyDescent="0.45"/>
    <row r="128" s="120" customFormat="1" ht="13.5" customHeight="1" x14ac:dyDescent="0.45"/>
    <row r="129" s="120" customFormat="1" ht="13.5" customHeight="1" x14ac:dyDescent="0.45"/>
    <row r="130" s="120" customFormat="1" ht="13.5" customHeight="1" x14ac:dyDescent="0.45"/>
    <row r="131" s="120" customFormat="1" ht="13.5" customHeight="1" x14ac:dyDescent="0.45"/>
    <row r="132" s="120" customFormat="1" ht="13.5" customHeight="1" x14ac:dyDescent="0.45"/>
    <row r="133" s="120" customFormat="1" ht="13.5" customHeight="1" x14ac:dyDescent="0.45"/>
    <row r="134" s="120" customFormat="1" ht="13.5" customHeight="1" x14ac:dyDescent="0.45"/>
    <row r="135" s="120" customFormat="1"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9"/>
  <printOptions horizontalCentered="1"/>
  <pageMargins left="0.23622047244094491" right="0.23622047244094491" top="0.74803149606299213" bottom="0.74803149606299213"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27</xdr:col>
                    <xdr:colOff>213360</xdr:colOff>
                    <xdr:row>29</xdr:row>
                    <xdr:rowOff>114300</xdr:rowOff>
                  </from>
                  <to>
                    <xdr:col>29</xdr:col>
                    <xdr:colOff>152400</xdr:colOff>
                    <xdr:row>31</xdr:row>
                    <xdr:rowOff>30480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190500</xdr:colOff>
                    <xdr:row>47</xdr:row>
                    <xdr:rowOff>129540</xdr:rowOff>
                  </from>
                  <to>
                    <xdr:col>15</xdr:col>
                    <xdr:colOff>121920</xdr:colOff>
                    <xdr:row>49</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27</xdr:col>
                    <xdr:colOff>175260</xdr:colOff>
                    <xdr:row>56</xdr:row>
                    <xdr:rowOff>129540</xdr:rowOff>
                  </from>
                  <to>
                    <xdr:col>29</xdr:col>
                    <xdr:colOff>99060</xdr:colOff>
                    <xdr:row>58</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27</xdr:col>
                    <xdr:colOff>175260</xdr:colOff>
                    <xdr:row>57</xdr:row>
                    <xdr:rowOff>129540</xdr:rowOff>
                  </from>
                  <to>
                    <xdr:col>29</xdr:col>
                    <xdr:colOff>99060</xdr:colOff>
                    <xdr:row>59</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42</xdr:col>
                    <xdr:colOff>0</xdr:colOff>
                    <xdr:row>48</xdr:row>
                    <xdr:rowOff>114300</xdr:rowOff>
                  </from>
                  <to>
                    <xdr:col>43</xdr:col>
                    <xdr:colOff>152400</xdr:colOff>
                    <xdr:row>50</xdr:row>
                    <xdr:rowOff>30480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42</xdr:col>
                    <xdr:colOff>0</xdr:colOff>
                    <xdr:row>56</xdr:row>
                    <xdr:rowOff>129540</xdr:rowOff>
                  </from>
                  <to>
                    <xdr:col>43</xdr:col>
                    <xdr:colOff>152400</xdr:colOff>
                    <xdr:row>58</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42</xdr:col>
                    <xdr:colOff>0</xdr:colOff>
                    <xdr:row>58</xdr:row>
                    <xdr:rowOff>137160</xdr:rowOff>
                  </from>
                  <to>
                    <xdr:col>43</xdr:col>
                    <xdr:colOff>152400</xdr:colOff>
                    <xdr:row>60</xdr:row>
                    <xdr:rowOff>53340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15240</xdr:colOff>
                    <xdr:row>66</xdr:row>
                    <xdr:rowOff>137160</xdr:rowOff>
                  </from>
                  <to>
                    <xdr:col>15</xdr:col>
                    <xdr:colOff>167640</xdr:colOff>
                    <xdr:row>68</xdr:row>
                    <xdr:rowOff>53340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27</xdr:col>
                    <xdr:colOff>205740</xdr:colOff>
                    <xdr:row>66</xdr:row>
                    <xdr:rowOff>129540</xdr:rowOff>
                  </from>
                  <to>
                    <xdr:col>29</xdr:col>
                    <xdr:colOff>137160</xdr:colOff>
                    <xdr:row>68</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13</xdr:col>
                    <xdr:colOff>175260</xdr:colOff>
                    <xdr:row>39</xdr:row>
                    <xdr:rowOff>137160</xdr:rowOff>
                  </from>
                  <to>
                    <xdr:col>15</xdr:col>
                    <xdr:colOff>99060</xdr:colOff>
                    <xdr:row>41</xdr:row>
                    <xdr:rowOff>53340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15240</xdr:colOff>
                    <xdr:row>75</xdr:row>
                    <xdr:rowOff>137160</xdr:rowOff>
                  </from>
                  <to>
                    <xdr:col>18</xdr:col>
                    <xdr:colOff>167640</xdr:colOff>
                    <xdr:row>77</xdr:row>
                    <xdr:rowOff>53340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13</xdr:col>
                    <xdr:colOff>190500</xdr:colOff>
                    <xdr:row>29</xdr:row>
                    <xdr:rowOff>114300</xdr:rowOff>
                  </from>
                  <to>
                    <xdr:col>15</xdr:col>
                    <xdr:colOff>121920</xdr:colOff>
                    <xdr:row>31</xdr:row>
                    <xdr:rowOff>30480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41</xdr:col>
                    <xdr:colOff>114300</xdr:colOff>
                    <xdr:row>29</xdr:row>
                    <xdr:rowOff>137160</xdr:rowOff>
                  </from>
                  <to>
                    <xdr:col>43</xdr:col>
                    <xdr:colOff>38100</xdr:colOff>
                    <xdr:row>31</xdr:row>
                    <xdr:rowOff>53340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13</xdr:col>
                    <xdr:colOff>167640</xdr:colOff>
                    <xdr:row>34</xdr:row>
                    <xdr:rowOff>129540</xdr:rowOff>
                  </from>
                  <to>
                    <xdr:col>15</xdr:col>
                    <xdr:colOff>99060</xdr:colOff>
                    <xdr:row>36</xdr:row>
                    <xdr:rowOff>38100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27</xdr:col>
                    <xdr:colOff>205740</xdr:colOff>
                    <xdr:row>34</xdr:row>
                    <xdr:rowOff>129540</xdr:rowOff>
                  </from>
                  <to>
                    <xdr:col>29</xdr:col>
                    <xdr:colOff>137160</xdr:colOff>
                    <xdr:row>36</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41</xdr:col>
                    <xdr:colOff>205740</xdr:colOff>
                    <xdr:row>34</xdr:row>
                    <xdr:rowOff>129540</xdr:rowOff>
                  </from>
                  <to>
                    <xdr:col>43</xdr:col>
                    <xdr:colOff>137160</xdr:colOff>
                    <xdr:row>36</xdr:row>
                    <xdr:rowOff>38100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28</xdr:col>
                    <xdr:colOff>15240</xdr:colOff>
                    <xdr:row>39</xdr:row>
                    <xdr:rowOff>106680</xdr:rowOff>
                  </from>
                  <to>
                    <xdr:col>29</xdr:col>
                    <xdr:colOff>167640</xdr:colOff>
                    <xdr:row>41</xdr:row>
                    <xdr:rowOff>30480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27</xdr:col>
                    <xdr:colOff>213360</xdr:colOff>
                    <xdr:row>48</xdr:row>
                    <xdr:rowOff>106680</xdr:rowOff>
                  </from>
                  <to>
                    <xdr:col>29</xdr:col>
                    <xdr:colOff>152400</xdr:colOff>
                    <xdr:row>50</xdr:row>
                    <xdr:rowOff>30480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13</xdr:col>
                    <xdr:colOff>190500</xdr:colOff>
                    <xdr:row>49</xdr:row>
                    <xdr:rowOff>114300</xdr:rowOff>
                  </from>
                  <to>
                    <xdr:col>15</xdr:col>
                    <xdr:colOff>121920</xdr:colOff>
                    <xdr:row>51</xdr:row>
                    <xdr:rowOff>30480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13</xdr:col>
                    <xdr:colOff>213360</xdr:colOff>
                    <xdr:row>57</xdr:row>
                    <xdr:rowOff>106680</xdr:rowOff>
                  </from>
                  <to>
                    <xdr:col>15</xdr:col>
                    <xdr:colOff>152400</xdr:colOff>
                    <xdr:row>59</xdr:row>
                    <xdr:rowOff>30480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17</xdr:col>
                    <xdr:colOff>15240</xdr:colOff>
                    <xdr:row>75</xdr:row>
                    <xdr:rowOff>137160</xdr:rowOff>
                  </from>
                  <to>
                    <xdr:col>18</xdr:col>
                    <xdr:colOff>167640</xdr:colOff>
                    <xdr:row>77</xdr:row>
                    <xdr:rowOff>53340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S44"/>
  <sheetViews>
    <sheetView view="pageBreakPreview" zoomScale="55" zoomScaleNormal="55" zoomScaleSheetLayoutView="55" workbookViewId="0"/>
  </sheetViews>
  <sheetFormatPr defaultColWidth="9" defaultRowHeight="26.4" x14ac:dyDescent="0.45"/>
  <cols>
    <col min="1" max="1" width="4.09765625" style="164" customWidth="1"/>
    <col min="2" max="19" width="8.19921875" style="164" customWidth="1"/>
    <col min="20" max="16384" width="9" style="164"/>
  </cols>
  <sheetData>
    <row r="2" spans="2:19" x14ac:dyDescent="0.45">
      <c r="M2" s="165"/>
      <c r="N2" s="165"/>
      <c r="O2" s="165" t="s">
        <v>79</v>
      </c>
      <c r="P2" s="165"/>
      <c r="Q2" s="165" t="s">
        <v>80</v>
      </c>
      <c r="R2" s="165"/>
      <c r="S2" s="165" t="s">
        <v>81</v>
      </c>
    </row>
    <row r="4" spans="2:19" ht="37.799999999999997" x14ac:dyDescent="0.45">
      <c r="B4" s="1008" t="s">
        <v>271</v>
      </c>
      <c r="C4" s="1008"/>
      <c r="D4" s="1008"/>
      <c r="E4" s="1008"/>
      <c r="F4" s="1008"/>
      <c r="G4" s="1008"/>
      <c r="H4" s="1008"/>
      <c r="I4" s="1008"/>
      <c r="J4" s="1008"/>
      <c r="K4" s="1008"/>
      <c r="L4" s="1008"/>
      <c r="M4" s="1008"/>
      <c r="N4" s="1008"/>
      <c r="O4" s="1008"/>
      <c r="P4" s="1008"/>
      <c r="Q4" s="1008"/>
      <c r="R4" s="1008"/>
      <c r="S4" s="1008"/>
    </row>
    <row r="6" spans="2:19" ht="35.25" customHeight="1" x14ac:dyDescent="0.45">
      <c r="B6" s="1006" t="s">
        <v>83</v>
      </c>
      <c r="C6" s="1006"/>
      <c r="D6" s="1007"/>
      <c r="E6" s="1007"/>
      <c r="F6" s="1007"/>
      <c r="G6" s="1007"/>
      <c r="H6" s="1007"/>
      <c r="I6" s="1007"/>
      <c r="J6" s="166"/>
      <c r="K6" s="1006" t="s">
        <v>84</v>
      </c>
      <c r="L6" s="1006"/>
      <c r="M6" s="1007"/>
      <c r="N6" s="1007"/>
      <c r="O6" s="1007"/>
      <c r="P6" s="1007"/>
      <c r="Q6" s="1007"/>
      <c r="R6" s="1007"/>
      <c r="S6" s="1007"/>
    </row>
    <row r="7" spans="2:19" ht="35.25" customHeight="1" x14ac:dyDescent="0.45">
      <c r="B7" s="1006" t="s">
        <v>85</v>
      </c>
      <c r="C7" s="1006"/>
      <c r="D7" s="1007"/>
      <c r="E7" s="1007"/>
      <c r="F7" s="1007"/>
      <c r="G7" s="1007"/>
      <c r="H7" s="1007"/>
      <c r="I7" s="1007"/>
      <c r="J7" s="166"/>
      <c r="K7" s="1006" t="s">
        <v>86</v>
      </c>
      <c r="L7" s="1006"/>
      <c r="M7" s="1007"/>
      <c r="N7" s="1007"/>
      <c r="O7" s="1007"/>
      <c r="P7" s="1007"/>
      <c r="Q7" s="1007"/>
      <c r="R7" s="1007"/>
      <c r="S7" s="1007"/>
    </row>
    <row r="8" spans="2:19" ht="35.25" customHeight="1" x14ac:dyDescent="0.45">
      <c r="B8" s="1006" t="s">
        <v>87</v>
      </c>
      <c r="C8" s="1006"/>
      <c r="D8" s="1007"/>
      <c r="E8" s="1007"/>
      <c r="F8" s="1007"/>
      <c r="G8" s="1007"/>
      <c r="H8" s="1007"/>
      <c r="I8" s="1007"/>
      <c r="J8" s="166"/>
      <c r="K8" s="1006" t="s">
        <v>88</v>
      </c>
      <c r="L8" s="1006"/>
      <c r="M8" s="1007"/>
      <c r="N8" s="1007"/>
      <c r="O8" s="1007"/>
      <c r="P8" s="1007"/>
      <c r="Q8" s="1007"/>
      <c r="R8" s="1007"/>
      <c r="S8" s="1007"/>
    </row>
    <row r="10" spans="2:19" ht="30" customHeight="1" x14ac:dyDescent="0.45">
      <c r="B10" s="1013" t="s">
        <v>272</v>
      </c>
      <c r="C10" s="1014"/>
      <c r="D10" s="1014"/>
      <c r="E10" s="1014"/>
      <c r="F10" s="1014"/>
      <c r="G10" s="1014"/>
      <c r="H10" s="1014"/>
      <c r="I10" s="1014"/>
      <c r="J10" s="1014"/>
      <c r="K10" s="1014"/>
      <c r="L10" s="1014"/>
      <c r="M10" s="1014"/>
      <c r="N10" s="1014"/>
      <c r="O10" s="1014"/>
      <c r="P10" s="1014"/>
      <c r="Q10" s="1014"/>
      <c r="R10" s="1014"/>
      <c r="S10" s="1015"/>
    </row>
    <row r="11" spans="2:19" ht="30" customHeight="1" x14ac:dyDescent="0.45">
      <c r="B11" s="167" t="s">
        <v>273</v>
      </c>
      <c r="C11" s="168"/>
      <c r="D11" s="168"/>
      <c r="E11" s="168"/>
      <c r="F11" s="168"/>
      <c r="G11" s="168"/>
      <c r="H11" s="168"/>
      <c r="I11" s="168"/>
      <c r="J11" s="168"/>
      <c r="K11" s="167" t="s">
        <v>274</v>
      </c>
      <c r="L11" s="169"/>
      <c r="M11" s="169"/>
      <c r="N11" s="169"/>
      <c r="O11" s="169"/>
      <c r="P11" s="169"/>
      <c r="Q11" s="169"/>
      <c r="R11" s="169"/>
      <c r="S11" s="170"/>
    </row>
    <row r="12" spans="2:19" ht="30" customHeight="1" x14ac:dyDescent="0.45">
      <c r="B12" s="171"/>
      <c r="C12" s="168"/>
      <c r="D12" s="168"/>
      <c r="E12" s="168"/>
      <c r="F12" s="168"/>
      <c r="G12" s="168"/>
      <c r="H12" s="168"/>
      <c r="I12" s="168"/>
      <c r="J12" s="168"/>
      <c r="K12" s="171"/>
      <c r="L12" s="168"/>
      <c r="M12" s="168"/>
      <c r="N12" s="168"/>
      <c r="O12" s="168"/>
      <c r="P12" s="168"/>
      <c r="Q12" s="168"/>
      <c r="R12" s="168"/>
      <c r="S12" s="172"/>
    </row>
    <row r="13" spans="2:19" ht="30" customHeight="1" x14ac:dyDescent="0.45">
      <c r="B13" s="171"/>
      <c r="C13" s="173" t="s">
        <v>275</v>
      </c>
      <c r="D13" s="168"/>
      <c r="E13" s="168"/>
      <c r="F13" s="168"/>
      <c r="G13" s="168"/>
      <c r="H13" s="168"/>
      <c r="I13" s="168"/>
      <c r="J13" s="168"/>
      <c r="K13" s="171"/>
      <c r="L13" s="173" t="s">
        <v>276</v>
      </c>
      <c r="M13" s="168"/>
      <c r="N13" s="168"/>
      <c r="O13" s="168"/>
      <c r="P13" s="168"/>
      <c r="Q13" s="168"/>
      <c r="R13" s="168"/>
      <c r="S13" s="172"/>
    </row>
    <row r="14" spans="2:19" ht="30" customHeight="1" x14ac:dyDescent="0.45">
      <c r="B14" s="171"/>
      <c r="C14" s="174" t="s">
        <v>277</v>
      </c>
      <c r="D14" s="168"/>
      <c r="E14" s="168"/>
      <c r="F14" s="168"/>
      <c r="G14" s="168"/>
      <c r="H14" s="168"/>
      <c r="I14" s="168"/>
      <c r="J14" s="168"/>
      <c r="K14" s="171"/>
      <c r="L14" s="173" t="s">
        <v>278</v>
      </c>
      <c r="M14" s="168"/>
      <c r="N14" s="168"/>
      <c r="O14" s="168"/>
      <c r="P14" s="168"/>
      <c r="Q14" s="168"/>
      <c r="R14" s="168"/>
      <c r="S14" s="172"/>
    </row>
    <row r="15" spans="2:19" ht="30" customHeight="1" x14ac:dyDescent="0.45">
      <c r="B15" s="175"/>
      <c r="C15" s="174" t="s">
        <v>279</v>
      </c>
      <c r="D15" s="176"/>
      <c r="E15" s="176"/>
      <c r="F15" s="176"/>
      <c r="G15" s="176"/>
      <c r="H15" s="176"/>
      <c r="I15" s="176"/>
      <c r="J15" s="176"/>
      <c r="K15" s="175"/>
      <c r="L15" s="177" t="s">
        <v>280</v>
      </c>
      <c r="M15" s="176"/>
      <c r="N15" s="176"/>
      <c r="O15" s="176"/>
      <c r="P15" s="176"/>
      <c r="Q15" s="176"/>
      <c r="R15" s="176"/>
      <c r="S15" s="178"/>
    </row>
    <row r="16" spans="2:19" ht="30" customHeight="1" x14ac:dyDescent="0.45">
      <c r="B16" s="175"/>
      <c r="C16" s="173" t="s">
        <v>281</v>
      </c>
      <c r="D16" s="176"/>
      <c r="E16" s="176"/>
      <c r="F16" s="176"/>
      <c r="G16" s="176"/>
      <c r="H16" s="176"/>
      <c r="I16" s="176"/>
      <c r="J16" s="176"/>
      <c r="K16" s="175"/>
      <c r="L16" s="176"/>
      <c r="M16" s="176"/>
      <c r="N16" s="176"/>
      <c r="O16" s="176"/>
      <c r="P16" s="176"/>
      <c r="Q16" s="176"/>
      <c r="R16" s="176"/>
      <c r="S16" s="178"/>
    </row>
    <row r="17" spans="2:19" ht="30" customHeight="1" x14ac:dyDescent="0.45">
      <c r="B17" s="175"/>
      <c r="C17" s="176"/>
      <c r="D17" s="176"/>
      <c r="E17" s="176"/>
      <c r="F17" s="176"/>
      <c r="G17" s="176"/>
      <c r="H17" s="176"/>
      <c r="I17" s="176"/>
      <c r="J17" s="176"/>
      <c r="K17" s="175"/>
      <c r="L17" s="176"/>
      <c r="M17" s="176"/>
      <c r="N17" s="176"/>
      <c r="O17" s="176"/>
      <c r="P17" s="176"/>
      <c r="Q17" s="176"/>
      <c r="R17" s="176"/>
      <c r="S17" s="178"/>
    </row>
    <row r="18" spans="2:19" ht="30" customHeight="1" x14ac:dyDescent="0.45">
      <c r="B18" s="175"/>
      <c r="C18" s="176"/>
      <c r="D18" s="176"/>
      <c r="E18" s="176"/>
      <c r="F18" s="176"/>
      <c r="G18" s="176"/>
      <c r="H18" s="176"/>
      <c r="I18" s="176"/>
      <c r="J18" s="176"/>
      <c r="K18" s="175"/>
      <c r="L18" s="176"/>
      <c r="M18" s="176"/>
      <c r="N18" s="176"/>
      <c r="O18" s="176"/>
      <c r="P18" s="176"/>
      <c r="Q18" s="176"/>
      <c r="R18" s="176"/>
      <c r="S18" s="178"/>
    </row>
    <row r="19" spans="2:19" ht="30" customHeight="1" x14ac:dyDescent="0.45">
      <c r="B19" s="179" t="s">
        <v>282</v>
      </c>
      <c r="C19" s="180"/>
      <c r="D19" s="180"/>
      <c r="E19" s="180"/>
      <c r="F19" s="180"/>
      <c r="G19" s="180"/>
      <c r="H19" s="180"/>
      <c r="I19" s="180"/>
      <c r="J19" s="181"/>
      <c r="K19" s="175"/>
      <c r="L19" s="176"/>
      <c r="M19" s="176"/>
      <c r="N19" s="176"/>
      <c r="O19" s="176"/>
      <c r="P19" s="176"/>
      <c r="Q19" s="176"/>
      <c r="R19" s="176"/>
      <c r="S19" s="178"/>
    </row>
    <row r="20" spans="2:19" ht="30" customHeight="1" x14ac:dyDescent="0.45">
      <c r="B20" s="175"/>
      <c r="C20" s="176"/>
      <c r="D20" s="176"/>
      <c r="E20" s="176"/>
      <c r="F20" s="176"/>
      <c r="G20" s="176"/>
      <c r="H20" s="176"/>
      <c r="I20" s="176"/>
      <c r="J20" s="178"/>
      <c r="K20" s="175"/>
      <c r="L20" s="176"/>
      <c r="M20" s="176"/>
      <c r="N20" s="176"/>
      <c r="O20" s="176"/>
      <c r="P20" s="176"/>
      <c r="Q20" s="176"/>
      <c r="R20" s="176"/>
      <c r="S20" s="178"/>
    </row>
    <row r="21" spans="2:19" ht="30" customHeight="1" x14ac:dyDescent="0.45">
      <c r="B21" s="175"/>
      <c r="C21" s="177" t="s">
        <v>283</v>
      </c>
      <c r="D21" s="176"/>
      <c r="E21" s="176"/>
      <c r="F21" s="176"/>
      <c r="G21" s="176"/>
      <c r="H21" s="176"/>
      <c r="I21" s="176"/>
      <c r="J21" s="178"/>
      <c r="K21" s="175"/>
      <c r="L21" s="176"/>
      <c r="M21" s="176"/>
      <c r="N21" s="176"/>
      <c r="O21" s="176"/>
      <c r="P21" s="176"/>
      <c r="Q21" s="176"/>
      <c r="R21" s="176"/>
      <c r="S21" s="178"/>
    </row>
    <row r="22" spans="2:19" ht="30" customHeight="1" x14ac:dyDescent="0.45">
      <c r="B22" s="175"/>
      <c r="C22" s="177" t="s">
        <v>284</v>
      </c>
      <c r="D22" s="176"/>
      <c r="E22" s="176"/>
      <c r="F22" s="176"/>
      <c r="G22" s="176"/>
      <c r="H22" s="176"/>
      <c r="I22" s="176"/>
      <c r="J22" s="178"/>
      <c r="K22" s="175"/>
      <c r="L22" s="176"/>
      <c r="M22" s="176"/>
      <c r="N22" s="176"/>
      <c r="O22" s="176"/>
      <c r="P22" s="176"/>
      <c r="Q22" s="176"/>
      <c r="R22" s="176"/>
      <c r="S22" s="178"/>
    </row>
    <row r="23" spans="2:19" ht="30" customHeight="1" x14ac:dyDescent="0.45">
      <c r="B23" s="175"/>
      <c r="C23" s="177" t="s">
        <v>285</v>
      </c>
      <c r="D23" s="176"/>
      <c r="E23" s="176"/>
      <c r="F23" s="176"/>
      <c r="G23" s="176"/>
      <c r="H23" s="176"/>
      <c r="I23" s="176"/>
      <c r="J23" s="178"/>
      <c r="K23" s="175"/>
      <c r="L23" s="176"/>
      <c r="M23" s="176"/>
      <c r="N23" s="176"/>
      <c r="O23" s="176"/>
      <c r="P23" s="176"/>
      <c r="Q23" s="176"/>
      <c r="R23" s="176"/>
      <c r="S23" s="178"/>
    </row>
    <row r="24" spans="2:19" ht="30" customHeight="1" x14ac:dyDescent="0.45">
      <c r="B24" s="182"/>
      <c r="C24" s="183"/>
      <c r="D24" s="183"/>
      <c r="E24" s="183"/>
      <c r="F24" s="183"/>
      <c r="G24" s="183"/>
      <c r="H24" s="183"/>
      <c r="I24" s="183"/>
      <c r="J24" s="184"/>
      <c r="K24" s="175"/>
      <c r="L24" s="176"/>
      <c r="M24" s="176"/>
      <c r="N24" s="176"/>
      <c r="O24" s="176"/>
      <c r="P24" s="176"/>
      <c r="Q24" s="176"/>
      <c r="R24" s="176"/>
      <c r="S24" s="178"/>
    </row>
    <row r="25" spans="2:19" ht="30" customHeight="1" x14ac:dyDescent="0.45">
      <c r="B25" s="185" t="s">
        <v>286</v>
      </c>
      <c r="C25" s="176"/>
      <c r="D25" s="176"/>
      <c r="E25" s="176"/>
      <c r="F25" s="176"/>
      <c r="G25" s="176"/>
      <c r="H25" s="176"/>
      <c r="I25" s="176"/>
      <c r="J25" s="176"/>
      <c r="K25" s="175"/>
      <c r="L25" s="176"/>
      <c r="M25" s="176"/>
      <c r="N25" s="176"/>
      <c r="O25" s="176"/>
      <c r="P25" s="176"/>
      <c r="Q25" s="176"/>
      <c r="R25" s="176"/>
      <c r="S25" s="178"/>
    </row>
    <row r="26" spans="2:19" ht="30" customHeight="1" x14ac:dyDescent="0.45">
      <c r="B26" s="175"/>
      <c r="C26" s="176"/>
      <c r="D26" s="176"/>
      <c r="E26" s="176"/>
      <c r="F26" s="176"/>
      <c r="G26" s="176"/>
      <c r="H26" s="176"/>
      <c r="I26" s="176"/>
      <c r="J26" s="176"/>
      <c r="K26" s="175"/>
      <c r="L26" s="176"/>
      <c r="M26" s="176"/>
      <c r="N26" s="176"/>
      <c r="O26" s="176"/>
      <c r="P26" s="176"/>
      <c r="Q26" s="176"/>
      <c r="R26" s="176"/>
      <c r="S26" s="178"/>
    </row>
    <row r="27" spans="2:19" ht="30" customHeight="1" x14ac:dyDescent="0.45">
      <c r="B27" s="175"/>
      <c r="C27" s="177" t="s">
        <v>287</v>
      </c>
      <c r="D27" s="176"/>
      <c r="E27" s="176"/>
      <c r="F27" s="176"/>
      <c r="G27" s="176"/>
      <c r="H27" s="176"/>
      <c r="I27" s="176"/>
      <c r="J27" s="176"/>
      <c r="K27" s="175"/>
      <c r="L27" s="176"/>
      <c r="M27" s="176"/>
      <c r="N27" s="176"/>
      <c r="O27" s="176"/>
      <c r="P27" s="176"/>
      <c r="Q27" s="176"/>
      <c r="R27" s="176"/>
      <c r="S27" s="178"/>
    </row>
    <row r="28" spans="2:19" ht="30" customHeight="1" x14ac:dyDescent="0.45">
      <c r="B28" s="175"/>
      <c r="C28" s="177" t="s">
        <v>288</v>
      </c>
      <c r="D28" s="176"/>
      <c r="E28" s="176"/>
      <c r="F28" s="176"/>
      <c r="G28" s="176"/>
      <c r="H28" s="176"/>
      <c r="I28" s="176"/>
      <c r="J28" s="176"/>
      <c r="K28" s="175"/>
      <c r="L28" s="176"/>
      <c r="M28" s="176"/>
      <c r="N28" s="176"/>
      <c r="O28" s="176"/>
      <c r="P28" s="176"/>
      <c r="Q28" s="176"/>
      <c r="R28" s="176"/>
      <c r="S28" s="178"/>
    </row>
    <row r="29" spans="2:19" ht="30" customHeight="1" x14ac:dyDescent="0.45">
      <c r="B29" s="175"/>
      <c r="C29" s="177" t="s">
        <v>289</v>
      </c>
      <c r="D29" s="176"/>
      <c r="E29" s="176"/>
      <c r="F29" s="176"/>
      <c r="G29" s="176"/>
      <c r="H29" s="176"/>
      <c r="I29" s="176"/>
      <c r="J29" s="176"/>
      <c r="K29" s="175"/>
      <c r="L29" s="176"/>
      <c r="M29" s="176"/>
      <c r="N29" s="176"/>
      <c r="O29" s="176"/>
      <c r="P29" s="176"/>
      <c r="Q29" s="176"/>
      <c r="R29" s="176"/>
      <c r="S29" s="178"/>
    </row>
    <row r="30" spans="2:19" ht="30" customHeight="1" x14ac:dyDescent="0.45">
      <c r="B30" s="175"/>
      <c r="C30" s="176"/>
      <c r="D30" s="176"/>
      <c r="E30" s="176"/>
      <c r="F30" s="176"/>
      <c r="G30" s="176"/>
      <c r="H30" s="176"/>
      <c r="I30" s="176"/>
      <c r="J30" s="176"/>
      <c r="K30" s="175"/>
      <c r="L30" s="176"/>
      <c r="M30" s="176"/>
      <c r="N30" s="176"/>
      <c r="O30" s="176"/>
      <c r="P30" s="176"/>
      <c r="Q30" s="176"/>
      <c r="R30" s="176"/>
      <c r="S30" s="178"/>
    </row>
    <row r="31" spans="2:19" ht="30" customHeight="1" x14ac:dyDescent="0.45">
      <c r="B31" s="182"/>
      <c r="C31" s="183"/>
      <c r="D31" s="183"/>
      <c r="E31" s="183"/>
      <c r="F31" s="183"/>
      <c r="G31" s="183"/>
      <c r="H31" s="183"/>
      <c r="I31" s="183"/>
      <c r="J31" s="183"/>
      <c r="K31" s="182"/>
      <c r="L31" s="183"/>
      <c r="M31" s="183"/>
      <c r="N31" s="183"/>
      <c r="O31" s="183"/>
      <c r="P31" s="183"/>
      <c r="Q31" s="183"/>
      <c r="R31" s="183"/>
      <c r="S31" s="184"/>
    </row>
    <row r="32" spans="2:19" ht="30" customHeight="1" x14ac:dyDescent="0.45"/>
    <row r="33" spans="2:19" ht="30" customHeight="1" x14ac:dyDescent="0.45">
      <c r="B33" s="1013" t="s">
        <v>290</v>
      </c>
      <c r="C33" s="1016"/>
      <c r="D33" s="1016"/>
      <c r="E33" s="1016"/>
      <c r="F33" s="1016"/>
      <c r="G33" s="1016"/>
      <c r="H33" s="1016"/>
      <c r="I33" s="1016"/>
      <c r="J33" s="1016"/>
      <c r="K33" s="1016"/>
      <c r="L33" s="1016"/>
      <c r="M33" s="1016"/>
      <c r="N33" s="1016"/>
      <c r="O33" s="1016"/>
      <c r="P33" s="1016"/>
      <c r="Q33" s="1016"/>
      <c r="R33" s="1016"/>
      <c r="S33" s="1017"/>
    </row>
    <row r="34" spans="2:19" ht="30.75" customHeight="1" x14ac:dyDescent="0.45">
      <c r="B34" s="175"/>
      <c r="C34" s="176"/>
      <c r="D34" s="176"/>
      <c r="E34" s="176"/>
      <c r="F34" s="176"/>
      <c r="G34" s="176"/>
      <c r="H34" s="176"/>
      <c r="I34" s="176"/>
      <c r="J34" s="176"/>
      <c r="K34" s="176"/>
      <c r="L34" s="176"/>
      <c r="M34" s="176"/>
      <c r="N34" s="176"/>
      <c r="O34" s="176"/>
      <c r="P34" s="176"/>
      <c r="Q34" s="176"/>
      <c r="R34" s="176"/>
      <c r="S34" s="178"/>
    </row>
    <row r="35" spans="2:19" ht="30.75" customHeight="1" x14ac:dyDescent="0.45">
      <c r="B35" s="175"/>
      <c r="D35" s="176"/>
      <c r="E35" s="176"/>
      <c r="F35" s="176"/>
      <c r="G35" s="176"/>
      <c r="H35" s="176"/>
      <c r="I35" s="176"/>
      <c r="J35" s="176"/>
      <c r="K35" s="176"/>
      <c r="L35" s="176"/>
      <c r="M35" s="176"/>
      <c r="N35" s="176"/>
      <c r="O35" s="176"/>
      <c r="P35" s="176"/>
      <c r="Q35" s="176"/>
      <c r="R35" s="176"/>
      <c r="S35" s="178"/>
    </row>
    <row r="36" spans="2:19" ht="30.75" customHeight="1" x14ac:dyDescent="0.45">
      <c r="B36" s="175"/>
      <c r="C36" s="177" t="s">
        <v>291</v>
      </c>
      <c r="D36" s="176"/>
      <c r="E36" s="176"/>
      <c r="F36" s="176"/>
      <c r="G36" s="176"/>
      <c r="H36" s="176"/>
      <c r="I36" s="176"/>
      <c r="J36" s="176"/>
      <c r="K36" s="176"/>
      <c r="L36" s="176"/>
      <c r="M36" s="176"/>
      <c r="N36" s="176"/>
      <c r="O36" s="176"/>
      <c r="P36" s="176"/>
      <c r="Q36" s="176"/>
      <c r="R36" s="176"/>
      <c r="S36" s="178"/>
    </row>
    <row r="37" spans="2:19" ht="30.75" customHeight="1" x14ac:dyDescent="0.45">
      <c r="B37" s="175"/>
      <c r="C37" s="177" t="s">
        <v>292</v>
      </c>
      <c r="D37" s="176"/>
      <c r="E37" s="176"/>
      <c r="F37" s="176"/>
      <c r="G37" s="176"/>
      <c r="H37" s="176"/>
      <c r="I37" s="176"/>
      <c r="J37" s="176"/>
      <c r="K37" s="176"/>
      <c r="L37" s="176"/>
      <c r="M37" s="176"/>
      <c r="N37" s="176"/>
      <c r="O37" s="176"/>
      <c r="P37" s="176"/>
      <c r="Q37" s="176"/>
      <c r="R37" s="176"/>
      <c r="S37" s="178"/>
    </row>
    <row r="38" spans="2:19" ht="30.75" customHeight="1" x14ac:dyDescent="0.45">
      <c r="B38" s="175"/>
      <c r="C38" s="176"/>
      <c r="D38" s="176"/>
      <c r="E38" s="176"/>
      <c r="F38" s="176"/>
      <c r="G38" s="176"/>
      <c r="H38" s="176"/>
      <c r="I38" s="176"/>
      <c r="J38" s="176"/>
      <c r="K38" s="176"/>
      <c r="L38" s="176"/>
      <c r="M38" s="176"/>
      <c r="N38" s="176"/>
      <c r="O38" s="176"/>
      <c r="P38" s="176"/>
      <c r="Q38" s="176"/>
      <c r="R38" s="176"/>
      <c r="S38" s="178"/>
    </row>
    <row r="39" spans="2:19" ht="30.75" customHeight="1" x14ac:dyDescent="0.45">
      <c r="B39" s="175"/>
      <c r="C39" s="176"/>
      <c r="D39" s="176"/>
      <c r="E39" s="176"/>
      <c r="F39" s="176"/>
      <c r="G39" s="176"/>
      <c r="H39" s="176"/>
      <c r="I39" s="176"/>
      <c r="J39" s="176"/>
      <c r="K39" s="176"/>
      <c r="L39" s="176"/>
      <c r="M39" s="176"/>
      <c r="N39" s="176"/>
      <c r="O39" s="176"/>
      <c r="P39" s="176"/>
      <c r="Q39" s="176"/>
      <c r="R39" s="176"/>
      <c r="S39" s="178"/>
    </row>
    <row r="40" spans="2:19" ht="30.75" customHeight="1" x14ac:dyDescent="0.45">
      <c r="B40" s="175"/>
      <c r="C40" s="176"/>
      <c r="D40" s="176"/>
      <c r="E40" s="176"/>
      <c r="F40" s="176"/>
      <c r="G40" s="176"/>
      <c r="H40" s="176"/>
      <c r="I40" s="176"/>
      <c r="J40" s="176"/>
      <c r="K40" s="176"/>
      <c r="L40" s="176"/>
      <c r="M40" s="176"/>
      <c r="N40" s="176"/>
      <c r="O40" s="176"/>
      <c r="P40" s="176"/>
      <c r="Q40" s="176"/>
      <c r="R40" s="176"/>
      <c r="S40" s="178"/>
    </row>
    <row r="41" spans="2:19" ht="30.75" customHeight="1" x14ac:dyDescent="0.45">
      <c r="B41" s="175"/>
      <c r="C41" s="176"/>
      <c r="D41" s="176"/>
      <c r="E41" s="176"/>
      <c r="F41" s="176"/>
      <c r="G41" s="176"/>
      <c r="H41" s="176"/>
      <c r="I41" s="176"/>
      <c r="J41" s="176"/>
      <c r="K41" s="176"/>
      <c r="L41" s="176"/>
      <c r="M41" s="176"/>
      <c r="N41" s="168"/>
      <c r="O41" s="168"/>
      <c r="P41" s="168"/>
      <c r="Q41" s="168"/>
      <c r="R41" s="168"/>
      <c r="S41" s="172"/>
    </row>
    <row r="42" spans="2:19" ht="30.75" customHeight="1" x14ac:dyDescent="0.45">
      <c r="B42" s="182"/>
      <c r="C42" s="183"/>
      <c r="D42" s="183"/>
      <c r="E42" s="183"/>
      <c r="F42" s="183"/>
      <c r="G42" s="183"/>
      <c r="H42" s="183"/>
      <c r="I42" s="183"/>
      <c r="J42" s="183"/>
      <c r="K42" s="183"/>
      <c r="L42" s="183"/>
      <c r="M42" s="183"/>
      <c r="N42" s="186"/>
      <c r="O42" s="186"/>
      <c r="P42" s="186"/>
      <c r="Q42" s="186"/>
      <c r="R42" s="186"/>
      <c r="S42" s="187"/>
    </row>
    <row r="43" spans="2:19" ht="30" customHeight="1" x14ac:dyDescent="0.45">
      <c r="B43" s="1009" t="s">
        <v>293</v>
      </c>
      <c r="C43" s="1009"/>
      <c r="D43" s="1009"/>
      <c r="E43" s="1011"/>
      <c r="F43" s="1011"/>
      <c r="G43" s="1011"/>
      <c r="H43" s="1011"/>
      <c r="I43" s="1011"/>
      <c r="J43" s="1011"/>
      <c r="K43" s="1011"/>
      <c r="L43" s="1011"/>
      <c r="M43" s="1009" t="s">
        <v>294</v>
      </c>
      <c r="N43" s="1009"/>
      <c r="O43" s="1009"/>
      <c r="P43" s="1011"/>
      <c r="Q43" s="1011"/>
      <c r="R43" s="1011"/>
      <c r="S43" s="1011"/>
    </row>
    <row r="44" spans="2:19" ht="30" customHeight="1" x14ac:dyDescent="0.45">
      <c r="B44" s="1010"/>
      <c r="C44" s="1010"/>
      <c r="D44" s="1010"/>
      <c r="E44" s="1012"/>
      <c r="F44" s="1012"/>
      <c r="G44" s="1012"/>
      <c r="H44" s="1012"/>
      <c r="I44" s="1012"/>
      <c r="J44" s="1012"/>
      <c r="K44" s="1012"/>
      <c r="L44" s="1012"/>
      <c r="M44" s="1010"/>
      <c r="N44" s="1010"/>
      <c r="O44" s="1010"/>
      <c r="P44" s="1012"/>
      <c r="Q44" s="1012"/>
      <c r="R44" s="1012"/>
      <c r="S44" s="1012"/>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19"/>
  <printOptions horizontalCentered="1"/>
  <pageMargins left="0.23622047244094491" right="0.23622047244094491" top="0.74803149606299213" bottom="0.74803149606299213"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S46"/>
  <sheetViews>
    <sheetView view="pageBreakPreview" zoomScale="55" zoomScaleNormal="55" zoomScaleSheetLayoutView="55" workbookViewId="0"/>
  </sheetViews>
  <sheetFormatPr defaultColWidth="9" defaultRowHeight="26.4" x14ac:dyDescent="0.45"/>
  <cols>
    <col min="1" max="1" width="4.09765625" style="164" customWidth="1"/>
    <col min="2" max="19" width="8.19921875" style="164" customWidth="1"/>
    <col min="20" max="16384" width="9" style="164"/>
  </cols>
  <sheetData>
    <row r="2" spans="2:19" x14ac:dyDescent="0.45">
      <c r="M2" s="165"/>
      <c r="N2" s="165"/>
      <c r="O2" s="165" t="s">
        <v>79</v>
      </c>
      <c r="P2" s="165"/>
      <c r="Q2" s="165" t="s">
        <v>80</v>
      </c>
      <c r="R2" s="165"/>
      <c r="S2" s="165" t="s">
        <v>81</v>
      </c>
    </row>
    <row r="3" spans="2:19" ht="15" customHeight="1" x14ac:dyDescent="0.45"/>
    <row r="4" spans="2:19" ht="33" customHeight="1" x14ac:dyDescent="0.45">
      <c r="B4" s="1008" t="s">
        <v>295</v>
      </c>
      <c r="C4" s="1008"/>
      <c r="D4" s="1008"/>
      <c r="E4" s="1008"/>
      <c r="F4" s="1008"/>
      <c r="G4" s="1008"/>
      <c r="H4" s="1008"/>
      <c r="I4" s="1008"/>
      <c r="J4" s="1008"/>
      <c r="K4" s="1008"/>
      <c r="L4" s="1008"/>
      <c r="M4" s="1008"/>
      <c r="N4" s="1008"/>
      <c r="O4" s="1008"/>
      <c r="P4" s="1008"/>
      <c r="Q4" s="1008"/>
      <c r="R4" s="1008"/>
      <c r="S4" s="1008"/>
    </row>
    <row r="5" spans="2:19" ht="15" customHeight="1" x14ac:dyDescent="0.45"/>
    <row r="6" spans="2:19" ht="33" customHeight="1" x14ac:dyDescent="0.45">
      <c r="B6" s="1006" t="s">
        <v>83</v>
      </c>
      <c r="C6" s="1006"/>
      <c r="D6" s="1007"/>
      <c r="E6" s="1007"/>
      <c r="F6" s="1007"/>
      <c r="G6" s="1007"/>
      <c r="H6" s="1007"/>
      <c r="I6" s="1007"/>
      <c r="J6" s="166"/>
      <c r="K6" s="1006" t="s">
        <v>84</v>
      </c>
      <c r="L6" s="1006"/>
      <c r="M6" s="1007"/>
      <c r="N6" s="1007"/>
      <c r="O6" s="1007"/>
      <c r="P6" s="1007"/>
      <c r="Q6" s="1007"/>
      <c r="R6" s="1007"/>
      <c r="S6" s="1007"/>
    </row>
    <row r="7" spans="2:19" ht="33" customHeight="1" x14ac:dyDescent="0.45">
      <c r="B7" s="1006" t="s">
        <v>85</v>
      </c>
      <c r="C7" s="1006"/>
      <c r="D7" s="1007"/>
      <c r="E7" s="1007"/>
      <c r="F7" s="1007"/>
      <c r="G7" s="1007"/>
      <c r="H7" s="1007"/>
      <c r="I7" s="1007"/>
      <c r="J7" s="166"/>
      <c r="K7" s="1006" t="s">
        <v>86</v>
      </c>
      <c r="L7" s="1006"/>
      <c r="M7" s="1007"/>
      <c r="N7" s="1007"/>
      <c r="O7" s="1007"/>
      <c r="P7" s="1007"/>
      <c r="Q7" s="1007"/>
      <c r="R7" s="1007"/>
      <c r="S7" s="1007"/>
    </row>
    <row r="8" spans="2:19" ht="33" customHeight="1" x14ac:dyDescent="0.45">
      <c r="B8" s="1006" t="s">
        <v>87</v>
      </c>
      <c r="C8" s="1006"/>
      <c r="D8" s="1007"/>
      <c r="E8" s="1007"/>
      <c r="F8" s="1007"/>
      <c r="G8" s="1007"/>
      <c r="H8" s="1007"/>
      <c r="I8" s="1007"/>
      <c r="J8" s="166"/>
      <c r="K8" s="1006" t="s">
        <v>88</v>
      </c>
      <c r="L8" s="1006"/>
      <c r="M8" s="1007"/>
      <c r="N8" s="1007"/>
      <c r="O8" s="1007"/>
      <c r="P8" s="1007"/>
      <c r="Q8" s="1007"/>
      <c r="R8" s="1007"/>
      <c r="S8" s="1007"/>
    </row>
    <row r="9" spans="2:19" ht="16.5" customHeight="1" x14ac:dyDescent="0.45"/>
    <row r="10" spans="2:19" ht="30" customHeight="1" x14ac:dyDescent="0.45">
      <c r="B10" s="1013" t="s">
        <v>296</v>
      </c>
      <c r="C10" s="1014"/>
      <c r="D10" s="1014"/>
      <c r="E10" s="1014"/>
      <c r="F10" s="1014"/>
      <c r="G10" s="1014"/>
      <c r="H10" s="1014"/>
      <c r="I10" s="1014"/>
      <c r="J10" s="1014"/>
      <c r="K10" s="1014"/>
      <c r="L10" s="1014"/>
      <c r="M10" s="1014"/>
      <c r="N10" s="1014"/>
      <c r="O10" s="1014"/>
      <c r="P10" s="1014"/>
      <c r="Q10" s="1014"/>
      <c r="R10" s="1014"/>
      <c r="S10" s="1015"/>
    </row>
    <row r="11" spans="2:19" ht="30" customHeight="1" x14ac:dyDescent="0.45">
      <c r="B11" s="167" t="s">
        <v>273</v>
      </c>
      <c r="C11" s="168"/>
      <c r="D11" s="168"/>
      <c r="E11" s="168"/>
      <c r="F11" s="168"/>
      <c r="G11" s="168"/>
      <c r="H11" s="168"/>
      <c r="I11" s="168"/>
      <c r="J11" s="168"/>
      <c r="K11" s="167" t="s">
        <v>274</v>
      </c>
      <c r="L11" s="169"/>
      <c r="M11" s="169"/>
      <c r="N11" s="169"/>
      <c r="O11" s="169"/>
      <c r="P11" s="169"/>
      <c r="Q11" s="169"/>
      <c r="R11" s="169"/>
      <c r="S11" s="170"/>
    </row>
    <row r="12" spans="2:19" ht="30" customHeight="1" x14ac:dyDescent="0.45">
      <c r="B12" s="171"/>
      <c r="C12" s="168"/>
      <c r="D12" s="168"/>
      <c r="E12" s="168"/>
      <c r="F12" s="168"/>
      <c r="G12" s="168"/>
      <c r="H12" s="168"/>
      <c r="I12" s="168"/>
      <c r="J12" s="168"/>
      <c r="K12" s="171"/>
      <c r="L12" s="168"/>
      <c r="M12" s="168"/>
      <c r="N12" s="168"/>
      <c r="O12" s="168"/>
      <c r="P12" s="168"/>
      <c r="Q12" s="168"/>
      <c r="R12" s="168"/>
      <c r="S12" s="172"/>
    </row>
    <row r="13" spans="2:19" ht="30" customHeight="1" x14ac:dyDescent="0.45">
      <c r="B13" s="171"/>
      <c r="C13" s="173" t="s">
        <v>275</v>
      </c>
      <c r="D13" s="168"/>
      <c r="E13" s="168"/>
      <c r="F13" s="168"/>
      <c r="G13" s="168"/>
      <c r="H13" s="168"/>
      <c r="I13" s="168"/>
      <c r="J13" s="168"/>
      <c r="K13" s="171"/>
      <c r="L13" s="173" t="s">
        <v>276</v>
      </c>
      <c r="M13" s="168"/>
      <c r="N13" s="168"/>
      <c r="O13" s="168"/>
      <c r="P13" s="168"/>
      <c r="Q13" s="168"/>
      <c r="R13" s="168"/>
      <c r="S13" s="172"/>
    </row>
    <row r="14" spans="2:19" ht="30" customHeight="1" x14ac:dyDescent="0.45">
      <c r="B14" s="171"/>
      <c r="C14" s="174" t="s">
        <v>277</v>
      </c>
      <c r="D14" s="168"/>
      <c r="E14" s="168"/>
      <c r="F14" s="168"/>
      <c r="G14" s="168"/>
      <c r="H14" s="168"/>
      <c r="I14" s="168"/>
      <c r="J14" s="168"/>
      <c r="K14" s="171"/>
      <c r="L14" s="173" t="s">
        <v>278</v>
      </c>
      <c r="M14" s="168"/>
      <c r="N14" s="168"/>
      <c r="O14" s="168"/>
      <c r="P14" s="168"/>
      <c r="Q14" s="168"/>
      <c r="R14" s="168"/>
      <c r="S14" s="172"/>
    </row>
    <row r="15" spans="2:19" ht="30" customHeight="1" x14ac:dyDescent="0.45">
      <c r="B15" s="175"/>
      <c r="C15" s="174" t="s">
        <v>297</v>
      </c>
      <c r="D15" s="176"/>
      <c r="E15" s="176"/>
      <c r="F15" s="176"/>
      <c r="G15" s="176"/>
      <c r="H15" s="176"/>
      <c r="I15" s="176"/>
      <c r="J15" s="176"/>
      <c r="K15" s="175"/>
      <c r="L15" s="177" t="s">
        <v>280</v>
      </c>
      <c r="M15" s="176"/>
      <c r="N15" s="176"/>
      <c r="O15" s="176"/>
      <c r="P15" s="176"/>
      <c r="Q15" s="176"/>
      <c r="R15" s="176"/>
      <c r="S15" s="178"/>
    </row>
    <row r="16" spans="2:19" ht="30" customHeight="1" x14ac:dyDescent="0.45">
      <c r="B16" s="175"/>
      <c r="C16" s="173" t="s">
        <v>281</v>
      </c>
      <c r="D16" s="176"/>
      <c r="E16" s="176"/>
      <c r="F16" s="176"/>
      <c r="G16" s="176"/>
      <c r="H16" s="176"/>
      <c r="I16" s="176"/>
      <c r="J16" s="176"/>
      <c r="K16" s="175"/>
      <c r="L16" s="176"/>
      <c r="M16" s="176"/>
      <c r="N16" s="176"/>
      <c r="O16" s="176"/>
      <c r="P16" s="176"/>
      <c r="Q16" s="176"/>
      <c r="R16" s="176"/>
      <c r="S16" s="178"/>
    </row>
    <row r="17" spans="2:19" ht="30" customHeight="1" x14ac:dyDescent="0.45">
      <c r="B17" s="175"/>
      <c r="C17" s="176"/>
      <c r="D17" s="176"/>
      <c r="E17" s="176"/>
      <c r="F17" s="176"/>
      <c r="G17" s="176"/>
      <c r="H17" s="176"/>
      <c r="I17" s="176"/>
      <c r="J17" s="176"/>
      <c r="K17" s="175"/>
      <c r="L17" s="176"/>
      <c r="M17" s="176"/>
      <c r="N17" s="176"/>
      <c r="O17" s="176"/>
      <c r="P17" s="176"/>
      <c r="Q17" s="176"/>
      <c r="R17" s="176"/>
      <c r="S17" s="178"/>
    </row>
    <row r="18" spans="2:19" ht="30" customHeight="1" x14ac:dyDescent="0.45">
      <c r="B18" s="179" t="s">
        <v>282</v>
      </c>
      <c r="C18" s="180"/>
      <c r="D18" s="180"/>
      <c r="E18" s="180"/>
      <c r="F18" s="180"/>
      <c r="G18" s="180"/>
      <c r="H18" s="180"/>
      <c r="I18" s="180"/>
      <c r="J18" s="181"/>
      <c r="K18" s="175"/>
      <c r="L18" s="176"/>
      <c r="M18" s="176"/>
      <c r="N18" s="176"/>
      <c r="O18" s="176"/>
      <c r="P18" s="176"/>
      <c r="Q18" s="176"/>
      <c r="R18" s="176"/>
      <c r="S18" s="178"/>
    </row>
    <row r="19" spans="2:19" ht="30" customHeight="1" x14ac:dyDescent="0.45">
      <c r="B19" s="175"/>
      <c r="C19" s="176"/>
      <c r="D19" s="176"/>
      <c r="E19" s="176"/>
      <c r="F19" s="176"/>
      <c r="G19" s="176"/>
      <c r="H19" s="176"/>
      <c r="I19" s="176"/>
      <c r="J19" s="178"/>
      <c r="K19" s="175"/>
      <c r="L19" s="176"/>
      <c r="M19" s="176"/>
      <c r="N19" s="176"/>
      <c r="O19" s="176"/>
      <c r="P19" s="176"/>
      <c r="Q19" s="176"/>
      <c r="R19" s="176"/>
      <c r="S19" s="178"/>
    </row>
    <row r="20" spans="2:19" ht="30" customHeight="1" x14ac:dyDescent="0.45">
      <c r="B20" s="175"/>
      <c r="C20" s="177" t="s">
        <v>298</v>
      </c>
      <c r="D20" s="176"/>
      <c r="E20" s="176"/>
      <c r="F20" s="176"/>
      <c r="G20" s="176"/>
      <c r="H20" s="176"/>
      <c r="I20" s="176"/>
      <c r="J20" s="178"/>
      <c r="K20" s="175"/>
      <c r="L20" s="176"/>
      <c r="M20" s="176"/>
      <c r="N20" s="176"/>
      <c r="O20" s="176"/>
      <c r="P20" s="176"/>
      <c r="Q20" s="176"/>
      <c r="R20" s="176"/>
      <c r="S20" s="178"/>
    </row>
    <row r="21" spans="2:19" ht="30" customHeight="1" x14ac:dyDescent="0.45">
      <c r="B21" s="175"/>
      <c r="C21" s="177" t="s">
        <v>299</v>
      </c>
      <c r="D21" s="176"/>
      <c r="E21" s="176"/>
      <c r="F21" s="176"/>
      <c r="G21" s="176"/>
      <c r="H21" s="176"/>
      <c r="I21" s="176"/>
      <c r="J21" s="178"/>
      <c r="K21" s="175"/>
      <c r="L21" s="176"/>
      <c r="M21" s="176"/>
      <c r="N21" s="176"/>
      <c r="O21" s="176"/>
      <c r="P21" s="176"/>
      <c r="Q21" s="176"/>
      <c r="R21" s="176"/>
      <c r="S21" s="178"/>
    </row>
    <row r="22" spans="2:19" ht="30" customHeight="1" x14ac:dyDescent="0.45">
      <c r="B22" s="182"/>
      <c r="C22" s="183"/>
      <c r="D22" s="183"/>
      <c r="E22" s="183"/>
      <c r="F22" s="183"/>
      <c r="G22" s="183"/>
      <c r="H22" s="183"/>
      <c r="I22" s="183"/>
      <c r="J22" s="184"/>
      <c r="K22" s="175"/>
      <c r="L22" s="176"/>
      <c r="M22" s="176"/>
      <c r="N22" s="176"/>
      <c r="O22" s="176"/>
      <c r="P22" s="176"/>
      <c r="Q22" s="176"/>
      <c r="R22" s="176"/>
      <c r="S22" s="178"/>
    </row>
    <row r="23" spans="2:19" ht="30" customHeight="1" x14ac:dyDescent="0.45">
      <c r="B23" s="185" t="s">
        <v>286</v>
      </c>
      <c r="C23" s="176"/>
      <c r="D23" s="176"/>
      <c r="E23" s="176"/>
      <c r="F23" s="176"/>
      <c r="G23" s="176"/>
      <c r="H23" s="176"/>
      <c r="I23" s="176"/>
      <c r="J23" s="176"/>
      <c r="K23" s="175"/>
      <c r="L23" s="176"/>
      <c r="M23" s="176"/>
      <c r="N23" s="176"/>
      <c r="O23" s="176"/>
      <c r="P23" s="176"/>
      <c r="Q23" s="176"/>
      <c r="R23" s="176"/>
      <c r="S23" s="178"/>
    </row>
    <row r="24" spans="2:19" ht="30" customHeight="1" x14ac:dyDescent="0.45">
      <c r="B24" s="175"/>
      <c r="C24" s="176"/>
      <c r="D24" s="176"/>
      <c r="E24" s="176"/>
      <c r="F24" s="176"/>
      <c r="G24" s="176"/>
      <c r="H24" s="176"/>
      <c r="I24" s="176"/>
      <c r="J24" s="176"/>
      <c r="K24" s="175"/>
      <c r="L24" s="176"/>
      <c r="M24" s="176"/>
      <c r="N24" s="176"/>
      <c r="O24" s="176"/>
      <c r="P24" s="176"/>
      <c r="Q24" s="176"/>
      <c r="R24" s="176"/>
      <c r="S24" s="178"/>
    </row>
    <row r="25" spans="2:19" ht="30" customHeight="1" x14ac:dyDescent="0.45">
      <c r="B25" s="175"/>
      <c r="C25" s="177" t="s">
        <v>287</v>
      </c>
      <c r="D25" s="176"/>
      <c r="E25" s="176"/>
      <c r="F25" s="176"/>
      <c r="G25" s="176"/>
      <c r="H25" s="176"/>
      <c r="I25" s="176"/>
      <c r="J25" s="176"/>
      <c r="K25" s="175"/>
      <c r="L25" s="176"/>
      <c r="M25" s="176"/>
      <c r="N25" s="176"/>
      <c r="O25" s="176"/>
      <c r="P25" s="176"/>
      <c r="Q25" s="176"/>
      <c r="R25" s="176"/>
      <c r="S25" s="178"/>
    </row>
    <row r="26" spans="2:19" ht="30" customHeight="1" x14ac:dyDescent="0.45">
      <c r="B26" s="175"/>
      <c r="C26" s="177" t="s">
        <v>288</v>
      </c>
      <c r="D26" s="176"/>
      <c r="E26" s="176"/>
      <c r="F26" s="176"/>
      <c r="G26" s="176"/>
      <c r="H26" s="176"/>
      <c r="I26" s="176"/>
      <c r="J26" s="176"/>
      <c r="K26" s="175"/>
      <c r="L26" s="176"/>
      <c r="M26" s="176"/>
      <c r="N26" s="176"/>
      <c r="O26" s="176"/>
      <c r="P26" s="176"/>
      <c r="Q26" s="176"/>
      <c r="R26" s="176"/>
      <c r="S26" s="178"/>
    </row>
    <row r="27" spans="2:19" ht="30" customHeight="1" x14ac:dyDescent="0.45">
      <c r="B27" s="175"/>
      <c r="C27" s="177" t="s">
        <v>289</v>
      </c>
      <c r="D27" s="176"/>
      <c r="E27" s="176"/>
      <c r="F27" s="176"/>
      <c r="G27" s="176"/>
      <c r="H27" s="176"/>
      <c r="I27" s="176"/>
      <c r="J27" s="176"/>
      <c r="K27" s="175"/>
      <c r="L27" s="176"/>
      <c r="M27" s="176"/>
      <c r="N27" s="176"/>
      <c r="O27" s="176"/>
      <c r="P27" s="176"/>
      <c r="Q27" s="176"/>
      <c r="R27" s="176"/>
      <c r="S27" s="178"/>
    </row>
    <row r="28" spans="2:19" ht="30" customHeight="1" x14ac:dyDescent="0.45">
      <c r="B28" s="182"/>
      <c r="C28" s="183"/>
      <c r="D28" s="183"/>
      <c r="E28" s="183"/>
      <c r="F28" s="183"/>
      <c r="G28" s="183"/>
      <c r="H28" s="183"/>
      <c r="I28" s="183"/>
      <c r="J28" s="183"/>
      <c r="K28" s="182"/>
      <c r="L28" s="183"/>
      <c r="M28" s="183"/>
      <c r="N28" s="183"/>
      <c r="O28" s="183"/>
      <c r="P28" s="183"/>
      <c r="Q28" s="183"/>
      <c r="R28" s="183"/>
      <c r="S28" s="184"/>
    </row>
    <row r="29" spans="2:19" ht="15" customHeight="1" x14ac:dyDescent="0.45"/>
    <row r="30" spans="2:19" ht="30" customHeight="1" x14ac:dyDescent="0.45">
      <c r="B30" s="1013" t="s">
        <v>300</v>
      </c>
      <c r="C30" s="1016"/>
      <c r="D30" s="1016"/>
      <c r="E30" s="1016"/>
      <c r="F30" s="1016"/>
      <c r="G30" s="1016"/>
      <c r="H30" s="1016"/>
      <c r="I30" s="1016"/>
      <c r="J30" s="1016"/>
      <c r="K30" s="1016"/>
      <c r="L30" s="1016"/>
      <c r="M30" s="1016"/>
      <c r="N30" s="1016"/>
      <c r="O30" s="1016"/>
      <c r="P30" s="1016"/>
      <c r="Q30" s="1016"/>
      <c r="R30" s="1016"/>
      <c r="S30" s="1017"/>
    </row>
    <row r="31" spans="2:19" ht="30.75" customHeight="1" x14ac:dyDescent="0.45">
      <c r="B31" s="175"/>
      <c r="C31" s="176"/>
      <c r="D31" s="176"/>
      <c r="E31" s="176"/>
      <c r="F31" s="176"/>
      <c r="G31" s="176"/>
      <c r="H31" s="176"/>
      <c r="I31" s="176"/>
      <c r="J31" s="176"/>
      <c r="K31" s="176"/>
      <c r="L31" s="176"/>
      <c r="M31" s="176"/>
      <c r="N31" s="176"/>
      <c r="O31" s="176"/>
      <c r="P31" s="176"/>
      <c r="Q31" s="176"/>
      <c r="R31" s="176"/>
      <c r="S31" s="178"/>
    </row>
    <row r="32" spans="2:19" ht="30.75" customHeight="1" x14ac:dyDescent="0.45">
      <c r="B32" s="175"/>
      <c r="C32" s="177" t="s">
        <v>291</v>
      </c>
      <c r="D32" s="176"/>
      <c r="E32" s="176"/>
      <c r="F32" s="176"/>
      <c r="G32" s="176"/>
      <c r="H32" s="176"/>
      <c r="I32" s="176"/>
      <c r="J32" s="176"/>
      <c r="K32" s="176"/>
      <c r="L32" s="176"/>
      <c r="M32" s="176"/>
      <c r="N32" s="176"/>
      <c r="O32" s="176"/>
      <c r="P32" s="176"/>
      <c r="Q32" s="176"/>
      <c r="R32" s="176"/>
      <c r="S32" s="178"/>
    </row>
    <row r="33" spans="2:19" ht="30.75" customHeight="1" x14ac:dyDescent="0.45">
      <c r="B33" s="175"/>
      <c r="C33" s="177" t="s">
        <v>292</v>
      </c>
      <c r="D33" s="176"/>
      <c r="E33" s="176"/>
      <c r="F33" s="176"/>
      <c r="G33" s="176"/>
      <c r="H33" s="176"/>
      <c r="I33" s="176"/>
      <c r="J33" s="176"/>
      <c r="K33" s="176"/>
      <c r="L33" s="176"/>
      <c r="M33" s="176"/>
      <c r="N33" s="176"/>
      <c r="O33" s="176"/>
      <c r="P33" s="176"/>
      <c r="Q33" s="176"/>
      <c r="R33" s="176"/>
      <c r="S33" s="178"/>
    </row>
    <row r="34" spans="2:19" ht="30.75" customHeight="1" x14ac:dyDescent="0.45">
      <c r="B34" s="175"/>
      <c r="C34" s="176"/>
      <c r="D34" s="176"/>
      <c r="E34" s="176"/>
      <c r="F34" s="176"/>
      <c r="G34" s="176"/>
      <c r="H34" s="176"/>
      <c r="I34" s="176"/>
      <c r="J34" s="176"/>
      <c r="K34" s="176"/>
      <c r="L34" s="176"/>
      <c r="M34" s="176"/>
      <c r="N34" s="176"/>
      <c r="O34" s="176"/>
      <c r="P34" s="176"/>
      <c r="Q34" s="176"/>
      <c r="R34" s="176"/>
      <c r="S34" s="178"/>
    </row>
    <row r="35" spans="2:19" ht="30.75" customHeight="1" x14ac:dyDescent="0.45">
      <c r="B35" s="182"/>
      <c r="C35" s="183"/>
      <c r="D35" s="183"/>
      <c r="E35" s="183"/>
      <c r="F35" s="183"/>
      <c r="G35" s="183"/>
      <c r="H35" s="183"/>
      <c r="I35" s="183"/>
      <c r="J35" s="183"/>
      <c r="K35" s="183"/>
      <c r="L35" s="183"/>
      <c r="M35" s="183"/>
      <c r="N35" s="186"/>
      <c r="O35" s="186"/>
      <c r="P35" s="186"/>
      <c r="Q35" s="186"/>
      <c r="R35" s="186"/>
      <c r="S35" s="187"/>
    </row>
    <row r="36" spans="2:19" ht="20.25" customHeight="1" x14ac:dyDescent="0.45">
      <c r="B36" s="1018" t="s">
        <v>301</v>
      </c>
      <c r="C36" s="1019"/>
      <c r="D36" s="1019"/>
      <c r="E36" s="1020"/>
      <c r="F36" s="1024"/>
      <c r="G36" s="1025"/>
      <c r="H36" s="1025"/>
      <c r="I36" s="1025"/>
      <c r="J36" s="1025"/>
      <c r="K36" s="1025"/>
      <c r="L36" s="1025"/>
      <c r="M36" s="1025"/>
      <c r="N36" s="1025"/>
      <c r="O36" s="1025"/>
      <c r="P36" s="1025"/>
      <c r="Q36" s="1025"/>
      <c r="R36" s="1025"/>
      <c r="S36" s="1026"/>
    </row>
    <row r="37" spans="2:19" ht="20.25" customHeight="1" x14ac:dyDescent="0.45">
      <c r="B37" s="1021"/>
      <c r="C37" s="1022"/>
      <c r="D37" s="1022"/>
      <c r="E37" s="1023"/>
      <c r="F37" s="1027"/>
      <c r="G37" s="1028"/>
      <c r="H37" s="1028"/>
      <c r="I37" s="1028"/>
      <c r="J37" s="1028"/>
      <c r="K37" s="1028"/>
      <c r="L37" s="1028"/>
      <c r="M37" s="1028"/>
      <c r="N37" s="1028"/>
      <c r="O37" s="1028"/>
      <c r="P37" s="1028"/>
      <c r="Q37" s="1028"/>
      <c r="R37" s="1028"/>
      <c r="S37" s="1029"/>
    </row>
    <row r="38" spans="2:19" ht="15.75" customHeight="1" x14ac:dyDescent="0.45"/>
    <row r="39" spans="2:19" ht="32.4" x14ac:dyDescent="0.45">
      <c r="B39" s="1013" t="s">
        <v>302</v>
      </c>
      <c r="C39" s="1016"/>
      <c r="D39" s="1016"/>
      <c r="E39" s="1016"/>
      <c r="F39" s="1016"/>
      <c r="G39" s="1016"/>
      <c r="H39" s="1016"/>
      <c r="I39" s="1016"/>
      <c r="J39" s="1016"/>
      <c r="K39" s="1016"/>
      <c r="L39" s="1016"/>
      <c r="M39" s="1016"/>
      <c r="N39" s="1016"/>
      <c r="O39" s="1016"/>
      <c r="P39" s="1016"/>
      <c r="Q39" s="1016"/>
      <c r="R39" s="1016"/>
      <c r="S39" s="1017"/>
    </row>
    <row r="40" spans="2:19" x14ac:dyDescent="0.45">
      <c r="B40" s="175"/>
      <c r="S40" s="178"/>
    </row>
    <row r="41" spans="2:19" ht="75" customHeight="1" x14ac:dyDescent="0.45">
      <c r="B41" s="1030" t="s">
        <v>303</v>
      </c>
      <c r="C41" s="1031"/>
      <c r="D41" s="1031"/>
      <c r="E41" s="1031"/>
      <c r="F41" s="1031"/>
      <c r="G41" s="1031"/>
      <c r="H41" s="1031"/>
      <c r="I41" s="1031"/>
      <c r="J41" s="1031"/>
      <c r="K41" s="1031"/>
      <c r="L41" s="1031"/>
      <c r="M41" s="1031"/>
      <c r="N41" s="1031"/>
      <c r="O41" s="1031"/>
      <c r="P41" s="1031"/>
      <c r="Q41" s="1031"/>
      <c r="R41" s="1031"/>
      <c r="S41" s="1032"/>
    </row>
    <row r="42" spans="2:19" x14ac:dyDescent="0.45">
      <c r="B42" s="175"/>
      <c r="C42" s="174"/>
      <c r="S42" s="178"/>
    </row>
    <row r="43" spans="2:19" x14ac:dyDescent="0.45">
      <c r="B43" s="175"/>
      <c r="S43" s="178"/>
    </row>
    <row r="44" spans="2:19" x14ac:dyDescent="0.45">
      <c r="B44" s="182"/>
      <c r="C44" s="183"/>
      <c r="D44" s="183"/>
      <c r="E44" s="183"/>
      <c r="F44" s="183"/>
      <c r="G44" s="183"/>
      <c r="H44" s="183"/>
      <c r="I44" s="183"/>
      <c r="J44" s="183"/>
      <c r="K44" s="183"/>
      <c r="L44" s="183"/>
      <c r="M44" s="183"/>
      <c r="N44" s="183"/>
      <c r="O44" s="183"/>
      <c r="P44" s="183"/>
      <c r="Q44" s="183"/>
      <c r="R44" s="183"/>
      <c r="S44" s="184"/>
    </row>
    <row r="45" spans="2:19" ht="20.25" customHeight="1" x14ac:dyDescent="0.45"/>
    <row r="46" spans="2:19" ht="20.25" customHeight="1" x14ac:dyDescent="0.45"/>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19"/>
  <printOptions horizontalCentered="1"/>
  <pageMargins left="0.23622047244094491" right="0.23622047244094491" top="0.74803149606299213" bottom="0.74803149606299213" header="0.31496062992125984" footer="0.31496062992125984"/>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48"/>
  <sheetViews>
    <sheetView showGridLines="0" view="pageBreakPreview" zoomScale="85" zoomScaleNormal="100" zoomScaleSheetLayoutView="85" workbookViewId="0"/>
  </sheetViews>
  <sheetFormatPr defaultColWidth="2.19921875" defaultRowHeight="18" x14ac:dyDescent="0.45"/>
  <cols>
    <col min="1" max="1" width="2.19921875" style="190" customWidth="1"/>
    <col min="2" max="2" width="2.19921875" style="218" customWidth="1"/>
    <col min="3" max="5" width="2.19921875" style="190"/>
    <col min="6" max="6" width="2.5" style="190" bestFit="1" customWidth="1"/>
    <col min="7" max="20" width="2.19921875" style="190"/>
    <col min="21" max="21" width="5.296875" style="190" customWidth="1"/>
    <col min="22" max="37" width="2.19921875" style="190"/>
    <col min="38" max="38" width="3.5" style="190" customWidth="1"/>
    <col min="39" max="41" width="2.19921875" style="190"/>
    <col min="42" max="43" width="2.5" style="190" bestFit="1" customWidth="1"/>
    <col min="44" max="44" width="8.19921875" style="190" hidden="1" customWidth="1"/>
    <col min="45" max="16384" width="2.19921875" style="190"/>
  </cols>
  <sheetData>
    <row r="1" spans="1:41" x14ac:dyDescent="0.45">
      <c r="A1" s="188" t="s">
        <v>304</v>
      </c>
      <c r="B1" s="189"/>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t="s">
        <v>5</v>
      </c>
      <c r="AF1" s="188"/>
      <c r="AG1" s="188"/>
      <c r="AH1" s="188"/>
      <c r="AI1" s="188"/>
      <c r="AJ1" s="188"/>
      <c r="AK1" s="188"/>
      <c r="AL1" s="188"/>
      <c r="AM1" s="188"/>
    </row>
    <row r="2" spans="1:41" x14ac:dyDescent="0.45">
      <c r="A2" s="188"/>
      <c r="B2" s="189"/>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row>
    <row r="3" spans="1:41" x14ac:dyDescent="0.45">
      <c r="A3" s="188"/>
      <c r="B3" s="189"/>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row>
    <row r="4" spans="1:41" ht="17.25" customHeight="1" x14ac:dyDescent="0.45">
      <c r="A4" s="1033" t="s">
        <v>305</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row>
    <row r="5" spans="1:41" ht="17.25" customHeight="1" x14ac:dyDescent="0.45">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row>
    <row r="6" spans="1:41" ht="16.5" customHeight="1" x14ac:dyDescent="0.45">
      <c r="A6" s="188"/>
      <c r="B6" s="189"/>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row>
    <row r="7" spans="1:41" x14ac:dyDescent="0.45">
      <c r="A7" s="188"/>
      <c r="B7" s="1034" t="s">
        <v>61</v>
      </c>
      <c r="C7" s="1034"/>
      <c r="D7" s="1034"/>
      <c r="E7" s="1034"/>
      <c r="F7" s="1034"/>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c r="AL7" s="1034"/>
      <c r="AM7" s="188"/>
    </row>
    <row r="8" spans="1:41" x14ac:dyDescent="0.45">
      <c r="A8" s="188"/>
      <c r="B8" s="1034"/>
      <c r="C8" s="1034"/>
      <c r="D8" s="1034"/>
      <c r="E8" s="1034"/>
      <c r="F8" s="1034"/>
      <c r="G8" s="1034"/>
      <c r="H8" s="1034"/>
      <c r="I8" s="1034"/>
      <c r="J8" s="1034"/>
      <c r="K8" s="1034"/>
      <c r="L8" s="1034"/>
      <c r="M8" s="1034"/>
      <c r="N8" s="1034"/>
      <c r="O8" s="1034"/>
      <c r="P8" s="1034"/>
      <c r="Q8" s="1034"/>
      <c r="R8" s="1034"/>
      <c r="S8" s="1034"/>
      <c r="T8" s="1035"/>
      <c r="U8" s="1035"/>
      <c r="V8" s="1035"/>
      <c r="W8" s="1035"/>
      <c r="X8" s="1035"/>
      <c r="Y8" s="1035"/>
      <c r="Z8" s="1035"/>
      <c r="AA8" s="1035"/>
      <c r="AB8" s="1035"/>
      <c r="AC8" s="1035"/>
      <c r="AD8" s="1035"/>
      <c r="AE8" s="1035"/>
      <c r="AF8" s="1035"/>
      <c r="AG8" s="1035"/>
      <c r="AH8" s="1035"/>
      <c r="AI8" s="1035"/>
      <c r="AJ8" s="1035"/>
      <c r="AK8" s="1035"/>
      <c r="AL8" s="1035"/>
      <c r="AM8" s="188"/>
    </row>
    <row r="9" spans="1:41" ht="18" customHeight="1" x14ac:dyDescent="0.45">
      <c r="A9" s="188"/>
      <c r="B9" s="1036" t="s">
        <v>306</v>
      </c>
      <c r="C9" s="1037"/>
      <c r="D9" s="1037"/>
      <c r="E9" s="1037"/>
      <c r="F9" s="1037"/>
      <c r="G9" s="1037"/>
      <c r="H9" s="1037"/>
      <c r="I9" s="1037"/>
      <c r="J9" s="1037"/>
      <c r="K9" s="1038"/>
      <c r="L9" s="1036" t="s">
        <v>307</v>
      </c>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8"/>
      <c r="AM9" s="188"/>
      <c r="AO9" s="191" t="s">
        <v>308</v>
      </c>
    </row>
    <row r="10" spans="1:41" x14ac:dyDescent="0.45">
      <c r="A10" s="188"/>
      <c r="B10" s="1039"/>
      <c r="C10" s="1040"/>
      <c r="D10" s="1040"/>
      <c r="E10" s="1040"/>
      <c r="F10" s="1040"/>
      <c r="G10" s="1040"/>
      <c r="H10" s="1040"/>
      <c r="I10" s="1040"/>
      <c r="J10" s="1040"/>
      <c r="K10" s="1041"/>
      <c r="L10" s="1039"/>
      <c r="M10" s="1040"/>
      <c r="N10" s="1040"/>
      <c r="O10" s="1040"/>
      <c r="P10" s="1040"/>
      <c r="Q10" s="1040"/>
      <c r="R10" s="1040"/>
      <c r="S10" s="1040"/>
      <c r="T10" s="1040"/>
      <c r="U10" s="1040"/>
      <c r="V10" s="1040"/>
      <c r="W10" s="1040"/>
      <c r="X10" s="1040"/>
      <c r="Y10" s="1040"/>
      <c r="Z10" s="1040"/>
      <c r="AA10" s="1040"/>
      <c r="AB10" s="1040"/>
      <c r="AC10" s="1040"/>
      <c r="AD10" s="1040"/>
      <c r="AE10" s="1040"/>
      <c r="AF10" s="1040"/>
      <c r="AG10" s="1040"/>
      <c r="AH10" s="1040"/>
      <c r="AI10" s="1040"/>
      <c r="AJ10" s="1040"/>
      <c r="AK10" s="1040"/>
      <c r="AL10" s="1041"/>
      <c r="AM10" s="188"/>
      <c r="AO10" s="191" t="s">
        <v>309</v>
      </c>
    </row>
    <row r="11" spans="1:41" x14ac:dyDescent="0.45">
      <c r="A11" s="188"/>
      <c r="B11" s="1039"/>
      <c r="C11" s="1040"/>
      <c r="D11" s="1040"/>
      <c r="E11" s="1040"/>
      <c r="F11" s="1040"/>
      <c r="G11" s="1040"/>
      <c r="H11" s="1040"/>
      <c r="I11" s="1040"/>
      <c r="J11" s="1040"/>
      <c r="K11" s="1040"/>
      <c r="L11" s="1044" t="s">
        <v>310</v>
      </c>
      <c r="M11" s="1045"/>
      <c r="N11" s="1045"/>
      <c r="O11" s="1045"/>
      <c r="P11" s="1045"/>
      <c r="Q11" s="1045"/>
      <c r="R11" s="1045"/>
      <c r="S11" s="1045"/>
      <c r="T11" s="1045"/>
      <c r="U11" s="1045"/>
      <c r="V11" s="1045"/>
      <c r="W11" s="1045"/>
      <c r="X11" s="1045"/>
      <c r="Y11" s="1045"/>
      <c r="Z11" s="1045"/>
      <c r="AA11" s="1045"/>
      <c r="AB11" s="1045"/>
      <c r="AC11" s="1045"/>
      <c r="AD11" s="1045"/>
      <c r="AE11" s="1045"/>
      <c r="AF11" s="1045"/>
      <c r="AG11" s="1045"/>
      <c r="AH11" s="1045"/>
      <c r="AI11" s="1045"/>
      <c r="AJ11" s="1045"/>
      <c r="AK11" s="1045"/>
      <c r="AL11" s="1046"/>
      <c r="AM11" s="188"/>
      <c r="AO11" s="191" t="s">
        <v>311</v>
      </c>
    </row>
    <row r="12" spans="1:41" x14ac:dyDescent="0.45">
      <c r="A12" s="188"/>
      <c r="B12" s="1039"/>
      <c r="C12" s="1040"/>
      <c r="D12" s="1040"/>
      <c r="E12" s="1040"/>
      <c r="F12" s="1040"/>
      <c r="G12" s="1040"/>
      <c r="H12" s="1040"/>
      <c r="I12" s="1040"/>
      <c r="J12" s="1040"/>
      <c r="K12" s="1040"/>
      <c r="L12" s="1036" t="s">
        <v>312</v>
      </c>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8"/>
      <c r="AM12" s="188"/>
      <c r="AO12" s="191"/>
    </row>
    <row r="13" spans="1:41" x14ac:dyDescent="0.45">
      <c r="A13" s="188"/>
      <c r="B13" s="1042"/>
      <c r="C13" s="1043"/>
      <c r="D13" s="1043"/>
      <c r="E13" s="1043"/>
      <c r="F13" s="1043"/>
      <c r="G13" s="1043"/>
      <c r="H13" s="1043"/>
      <c r="I13" s="1043"/>
      <c r="J13" s="1043"/>
      <c r="K13" s="1043"/>
      <c r="L13" s="1042"/>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7"/>
      <c r="AM13" s="188"/>
      <c r="AO13" s="191"/>
    </row>
    <row r="14" spans="1:41" ht="13.5" customHeight="1" x14ac:dyDescent="0.45">
      <c r="A14" s="188"/>
      <c r="B14" s="1052" t="s">
        <v>9</v>
      </c>
      <c r="C14" s="1053"/>
      <c r="D14" s="192"/>
      <c r="E14" s="192"/>
      <c r="F14" s="192"/>
      <c r="G14" s="192"/>
      <c r="H14" s="192"/>
      <c r="I14" s="192"/>
      <c r="J14" s="192"/>
      <c r="K14" s="192"/>
      <c r="L14" s="193"/>
      <c r="M14" s="193"/>
      <c r="N14" s="193"/>
      <c r="O14" s="193"/>
      <c r="P14" s="193"/>
      <c r="Q14" s="194"/>
      <c r="R14" s="1058" t="s">
        <v>313</v>
      </c>
      <c r="S14" s="1059"/>
      <c r="T14" s="195"/>
      <c r="U14" s="193"/>
      <c r="V14" s="193"/>
      <c r="W14" s="193"/>
      <c r="X14" s="193"/>
      <c r="Y14" s="193"/>
      <c r="Z14" s="193"/>
      <c r="AA14" s="193"/>
      <c r="AB14" s="193"/>
      <c r="AC14" s="193"/>
      <c r="AD14" s="193"/>
      <c r="AE14" s="193"/>
      <c r="AF14" s="193"/>
      <c r="AG14" s="193"/>
      <c r="AH14" s="193"/>
      <c r="AI14" s="193"/>
      <c r="AJ14" s="193"/>
      <c r="AK14" s="193"/>
      <c r="AL14" s="194"/>
      <c r="AM14" s="188"/>
    </row>
    <row r="15" spans="1:41" x14ac:dyDescent="0.45">
      <c r="A15" s="188"/>
      <c r="B15" s="1054"/>
      <c r="C15" s="1055"/>
      <c r="D15" s="193"/>
      <c r="E15" s="193"/>
      <c r="F15" s="196">
        <v>1</v>
      </c>
      <c r="G15" s="197"/>
      <c r="H15" s="198" t="s">
        <v>12</v>
      </c>
      <c r="I15" s="193"/>
      <c r="J15" s="193"/>
      <c r="K15" s="193"/>
      <c r="L15" s="193"/>
      <c r="M15" s="193"/>
      <c r="N15" s="193"/>
      <c r="O15" s="193"/>
      <c r="P15" s="193"/>
      <c r="Q15" s="194"/>
      <c r="R15" s="1058"/>
      <c r="S15" s="1059"/>
      <c r="T15" s="195"/>
      <c r="U15" s="198">
        <v>1</v>
      </c>
      <c r="V15" s="193"/>
      <c r="W15" s="198" t="s">
        <v>314</v>
      </c>
      <c r="X15" s="198"/>
      <c r="Y15" s="198"/>
      <c r="Z15" s="198"/>
      <c r="AA15" s="198"/>
      <c r="AB15" s="198"/>
      <c r="AC15" s="198"/>
      <c r="AD15" s="198"/>
      <c r="AE15" s="198"/>
      <c r="AF15" s="198"/>
      <c r="AG15" s="198"/>
      <c r="AH15" s="198"/>
      <c r="AI15" s="198"/>
      <c r="AJ15" s="198"/>
      <c r="AK15" s="198"/>
      <c r="AL15" s="199"/>
      <c r="AM15" s="188"/>
    </row>
    <row r="16" spans="1:41" x14ac:dyDescent="0.45">
      <c r="A16" s="188"/>
      <c r="B16" s="1054"/>
      <c r="C16" s="1055"/>
      <c r="D16" s="193"/>
      <c r="E16" s="193"/>
      <c r="F16" s="196">
        <v>2</v>
      </c>
      <c r="G16" s="197"/>
      <c r="H16" s="198" t="s">
        <v>14</v>
      </c>
      <c r="I16" s="198"/>
      <c r="J16" s="198"/>
      <c r="K16" s="198"/>
      <c r="L16" s="198"/>
      <c r="M16" s="198"/>
      <c r="N16" s="198"/>
      <c r="O16" s="198"/>
      <c r="P16" s="198"/>
      <c r="Q16" s="200"/>
      <c r="R16" s="1058"/>
      <c r="S16" s="1059"/>
      <c r="T16" s="195"/>
      <c r="U16" s="198">
        <v>2</v>
      </c>
      <c r="V16" s="193"/>
      <c r="W16" s="198" t="s">
        <v>315</v>
      </c>
      <c r="X16" s="198"/>
      <c r="Y16" s="198"/>
      <c r="Z16" s="198"/>
      <c r="AA16" s="198"/>
      <c r="AB16" s="198"/>
      <c r="AC16" s="198"/>
      <c r="AD16" s="198"/>
      <c r="AE16" s="198"/>
      <c r="AF16" s="198"/>
      <c r="AG16" s="198"/>
      <c r="AH16" s="198"/>
      <c r="AI16" s="198"/>
      <c r="AJ16" s="198"/>
      <c r="AK16" s="198"/>
      <c r="AL16" s="200"/>
      <c r="AM16" s="188"/>
    </row>
    <row r="17" spans="1:42" x14ac:dyDescent="0.45">
      <c r="A17" s="188"/>
      <c r="B17" s="1054"/>
      <c r="C17" s="1055"/>
      <c r="D17" s="193"/>
      <c r="E17" s="193"/>
      <c r="F17" s="196">
        <v>3</v>
      </c>
      <c r="G17" s="197"/>
      <c r="H17" s="198" t="s">
        <v>16</v>
      </c>
      <c r="I17" s="198"/>
      <c r="J17" s="198"/>
      <c r="K17" s="198"/>
      <c r="L17" s="198"/>
      <c r="M17" s="198"/>
      <c r="N17" s="198"/>
      <c r="O17" s="198"/>
      <c r="P17" s="198"/>
      <c r="Q17" s="200"/>
      <c r="R17" s="1058"/>
      <c r="S17" s="1059"/>
      <c r="T17" s="195"/>
      <c r="U17" s="198">
        <v>3</v>
      </c>
      <c r="V17" s="193"/>
      <c r="W17" s="198" t="s">
        <v>316</v>
      </c>
      <c r="X17" s="198"/>
      <c r="Y17" s="198"/>
      <c r="Z17" s="198"/>
      <c r="AA17" s="198"/>
      <c r="AB17" s="198"/>
      <c r="AC17" s="198"/>
      <c r="AD17" s="198"/>
      <c r="AE17" s="198"/>
      <c r="AF17" s="198"/>
      <c r="AG17" s="198"/>
      <c r="AH17" s="198"/>
      <c r="AI17" s="198"/>
      <c r="AJ17" s="198"/>
      <c r="AK17" s="198"/>
      <c r="AL17" s="199"/>
      <c r="AM17" s="188"/>
    </row>
    <row r="18" spans="1:42" x14ac:dyDescent="0.45">
      <c r="A18" s="188"/>
      <c r="B18" s="1054"/>
      <c r="C18" s="1055"/>
      <c r="D18" s="193"/>
      <c r="E18" s="193"/>
      <c r="F18" s="196">
        <v>4</v>
      </c>
      <c r="G18" s="197"/>
      <c r="H18" s="198" t="s">
        <v>18</v>
      </c>
      <c r="I18" s="198"/>
      <c r="J18" s="198"/>
      <c r="K18" s="198"/>
      <c r="L18" s="198"/>
      <c r="M18" s="198"/>
      <c r="N18" s="198"/>
      <c r="O18" s="198"/>
      <c r="P18" s="198"/>
      <c r="Q18" s="200"/>
      <c r="R18" s="1058"/>
      <c r="S18" s="1059"/>
      <c r="T18" s="195"/>
      <c r="U18" s="201">
        <v>4</v>
      </c>
      <c r="V18" s="193"/>
      <c r="W18" s="198" t="s">
        <v>317</v>
      </c>
      <c r="X18" s="198"/>
      <c r="Y18" s="198"/>
      <c r="Z18" s="198"/>
      <c r="AA18" s="198"/>
      <c r="AB18" s="198"/>
      <c r="AC18" s="198"/>
      <c r="AD18" s="198"/>
      <c r="AE18" s="198"/>
      <c r="AF18" s="198"/>
      <c r="AG18" s="198"/>
      <c r="AH18" s="198"/>
      <c r="AI18" s="198"/>
      <c r="AJ18" s="198"/>
      <c r="AK18" s="198"/>
      <c r="AL18" s="199"/>
      <c r="AM18" s="188"/>
    </row>
    <row r="19" spans="1:42" x14ac:dyDescent="0.45">
      <c r="A19" s="188"/>
      <c r="B19" s="1056"/>
      <c r="C19" s="1057"/>
      <c r="D19" s="202"/>
      <c r="E19" s="202"/>
      <c r="F19" s="203">
        <v>5</v>
      </c>
      <c r="G19" s="204"/>
      <c r="H19" s="205" t="s">
        <v>20</v>
      </c>
      <c r="I19" s="205"/>
      <c r="J19" s="205"/>
      <c r="K19" s="205"/>
      <c r="L19" s="205"/>
      <c r="M19" s="205"/>
      <c r="N19" s="205"/>
      <c r="O19" s="205"/>
      <c r="P19" s="205"/>
      <c r="Q19" s="206"/>
      <c r="R19" s="1058"/>
      <c r="S19" s="1059"/>
      <c r="T19" s="195"/>
      <c r="U19" s="201">
        <v>5</v>
      </c>
      <c r="V19" s="193"/>
      <c r="W19" s="198" t="s">
        <v>318</v>
      </c>
      <c r="X19" s="198"/>
      <c r="Y19" s="198"/>
      <c r="Z19" s="198"/>
      <c r="AA19" s="198"/>
      <c r="AB19" s="198"/>
      <c r="AC19" s="198"/>
      <c r="AD19" s="198"/>
      <c r="AE19" s="198"/>
      <c r="AF19" s="198"/>
      <c r="AG19" s="198"/>
      <c r="AH19" s="198"/>
      <c r="AI19" s="198"/>
      <c r="AJ19" s="198"/>
      <c r="AK19" s="198"/>
      <c r="AL19" s="199"/>
      <c r="AM19" s="188"/>
    </row>
    <row r="20" spans="1:42" x14ac:dyDescent="0.45">
      <c r="A20" s="188"/>
      <c r="B20" s="1052" t="s">
        <v>319</v>
      </c>
      <c r="C20" s="1053"/>
      <c r="D20" s="193"/>
      <c r="E20" s="193"/>
      <c r="F20" s="196"/>
      <c r="G20" s="197"/>
      <c r="H20" s="198"/>
      <c r="I20" s="198"/>
      <c r="J20" s="198"/>
      <c r="K20" s="198"/>
      <c r="L20" s="198"/>
      <c r="M20" s="198"/>
      <c r="N20" s="198"/>
      <c r="O20" s="198"/>
      <c r="P20" s="198"/>
      <c r="Q20" s="198"/>
      <c r="R20" s="1058"/>
      <c r="S20" s="1059"/>
      <c r="T20" s="195"/>
      <c r="U20" s="201">
        <v>6</v>
      </c>
      <c r="V20" s="193"/>
      <c r="W20" s="198" t="s">
        <v>320</v>
      </c>
      <c r="X20" s="198"/>
      <c r="Y20" s="198"/>
      <c r="Z20" s="198"/>
      <c r="AA20" s="198"/>
      <c r="AB20" s="198"/>
      <c r="AC20" s="198"/>
      <c r="AD20" s="198"/>
      <c r="AE20" s="198"/>
      <c r="AF20" s="198"/>
      <c r="AG20" s="198"/>
      <c r="AH20" s="198"/>
      <c r="AI20" s="198"/>
      <c r="AJ20" s="198"/>
      <c r="AK20" s="198"/>
      <c r="AL20" s="199"/>
      <c r="AM20" s="188"/>
    </row>
    <row r="21" spans="1:42" ht="18.75" customHeight="1" x14ac:dyDescent="0.45">
      <c r="A21" s="188"/>
      <c r="B21" s="1054"/>
      <c r="C21" s="1055"/>
      <c r="D21" s="188"/>
      <c r="E21" s="188"/>
      <c r="F21" s="188">
        <v>1</v>
      </c>
      <c r="G21" s="188" t="s">
        <v>321</v>
      </c>
      <c r="H21" s="188"/>
      <c r="I21" s="198"/>
      <c r="J21" s="198"/>
      <c r="K21" s="198"/>
      <c r="L21" s="198"/>
      <c r="M21" s="198"/>
      <c r="N21" s="198"/>
      <c r="O21" s="198"/>
      <c r="P21" s="198"/>
      <c r="Q21" s="198"/>
      <c r="R21" s="1058"/>
      <c r="S21" s="1059"/>
      <c r="T21" s="195"/>
      <c r="U21" s="201">
        <v>7</v>
      </c>
      <c r="V21" s="193"/>
      <c r="W21" s="198" t="s">
        <v>322</v>
      </c>
      <c r="X21" s="198"/>
      <c r="Y21" s="198"/>
      <c r="Z21" s="198"/>
      <c r="AA21" s="198"/>
      <c r="AB21" s="198"/>
      <c r="AC21" s="198"/>
      <c r="AD21" s="198"/>
      <c r="AE21" s="198"/>
      <c r="AF21" s="198"/>
      <c r="AG21" s="198"/>
      <c r="AH21" s="198"/>
      <c r="AI21" s="198"/>
      <c r="AJ21" s="198"/>
      <c r="AK21" s="198"/>
      <c r="AL21" s="199"/>
      <c r="AM21" s="188"/>
    </row>
    <row r="22" spans="1:42" x14ac:dyDescent="0.45">
      <c r="A22" s="188"/>
      <c r="B22" s="1054"/>
      <c r="C22" s="1055"/>
      <c r="D22" s="193"/>
      <c r="E22" s="193"/>
      <c r="F22" s="193">
        <v>2</v>
      </c>
      <c r="G22" s="193" t="s">
        <v>323</v>
      </c>
      <c r="H22" s="193"/>
      <c r="I22" s="193"/>
      <c r="J22" s="193"/>
      <c r="K22" s="193"/>
      <c r="L22" s="193"/>
      <c r="M22" s="193"/>
      <c r="N22" s="193"/>
      <c r="O22" s="193"/>
      <c r="P22" s="193"/>
      <c r="Q22" s="193"/>
      <c r="R22" s="1058"/>
      <c r="S22" s="1059"/>
      <c r="T22" s="195"/>
      <c r="U22" s="188">
        <v>8</v>
      </c>
      <c r="V22" s="193"/>
      <c r="W22" s="198" t="s">
        <v>324</v>
      </c>
      <c r="X22" s="198"/>
      <c r="Y22" s="198"/>
      <c r="Z22" s="198"/>
      <c r="AA22" s="198"/>
      <c r="AB22" s="198"/>
      <c r="AC22" s="198"/>
      <c r="AD22" s="198"/>
      <c r="AE22" s="198"/>
      <c r="AF22" s="198"/>
      <c r="AG22" s="198"/>
      <c r="AH22" s="198"/>
      <c r="AI22" s="198"/>
      <c r="AJ22" s="198"/>
      <c r="AK22" s="198"/>
      <c r="AL22" s="199"/>
      <c r="AM22" s="188"/>
    </row>
    <row r="23" spans="1:42" x14ac:dyDescent="0.45">
      <c r="A23" s="188"/>
      <c r="B23" s="1054"/>
      <c r="C23" s="1055"/>
      <c r="D23" s="193"/>
      <c r="E23" s="193"/>
      <c r="F23" s="193">
        <v>3</v>
      </c>
      <c r="G23" s="193" t="s">
        <v>325</v>
      </c>
      <c r="H23" s="193"/>
      <c r="I23" s="193"/>
      <c r="J23" s="193"/>
      <c r="K23" s="193"/>
      <c r="L23" s="193"/>
      <c r="M23" s="193"/>
      <c r="N23" s="193"/>
      <c r="O23" s="193"/>
      <c r="P23" s="193"/>
      <c r="Q23" s="193"/>
      <c r="R23" s="1058"/>
      <c r="S23" s="1059"/>
      <c r="T23" s="195"/>
      <c r="U23" s="201">
        <v>9</v>
      </c>
      <c r="V23" s="188"/>
      <c r="W23" s="198" t="s">
        <v>23</v>
      </c>
      <c r="X23" s="198"/>
      <c r="Y23" s="198"/>
      <c r="Z23" s="198"/>
      <c r="AA23" s="198"/>
      <c r="AB23" s="198"/>
      <c r="AC23" s="198"/>
      <c r="AD23" s="198"/>
      <c r="AE23" s="198"/>
      <c r="AF23" s="198"/>
      <c r="AG23" s="198"/>
      <c r="AH23" s="198"/>
      <c r="AI23" s="198"/>
      <c r="AJ23" s="198"/>
      <c r="AK23" s="198"/>
      <c r="AL23" s="199"/>
      <c r="AM23" s="188"/>
    </row>
    <row r="24" spans="1:42" ht="25.5" customHeight="1" x14ac:dyDescent="0.45">
      <c r="A24" s="188"/>
      <c r="B24" s="1056"/>
      <c r="C24" s="1057"/>
      <c r="D24" s="202"/>
      <c r="E24" s="202"/>
      <c r="F24" s="202"/>
      <c r="G24" s="202"/>
      <c r="H24" s="202"/>
      <c r="I24" s="202"/>
      <c r="J24" s="202"/>
      <c r="K24" s="202"/>
      <c r="L24" s="202"/>
      <c r="M24" s="202"/>
      <c r="N24" s="202"/>
      <c r="O24" s="202"/>
      <c r="P24" s="202"/>
      <c r="Q24" s="202"/>
      <c r="R24" s="1060"/>
      <c r="S24" s="1061"/>
      <c r="T24" s="207"/>
      <c r="U24" s="208"/>
      <c r="V24" s="202"/>
      <c r="W24" s="198"/>
      <c r="X24" s="205"/>
      <c r="Y24" s="205"/>
      <c r="Z24" s="205"/>
      <c r="AA24" s="205"/>
      <c r="AB24" s="205"/>
      <c r="AC24" s="205"/>
      <c r="AD24" s="205"/>
      <c r="AE24" s="205"/>
      <c r="AF24" s="205"/>
      <c r="AG24" s="205"/>
      <c r="AH24" s="205"/>
      <c r="AI24" s="205"/>
      <c r="AJ24" s="205"/>
      <c r="AK24" s="205"/>
      <c r="AL24" s="209"/>
      <c r="AM24" s="188"/>
    </row>
    <row r="25" spans="1:42" ht="13.5" customHeight="1" x14ac:dyDescent="0.45">
      <c r="A25" s="188"/>
      <c r="B25" s="1052" t="s">
        <v>326</v>
      </c>
      <c r="C25" s="1053"/>
      <c r="D25" s="192"/>
      <c r="E25" s="192"/>
      <c r="F25" s="192"/>
      <c r="G25" s="192"/>
      <c r="H25" s="192"/>
      <c r="I25" s="192"/>
      <c r="J25" s="192"/>
      <c r="K25" s="192"/>
      <c r="L25" s="192"/>
      <c r="M25" s="192"/>
      <c r="N25" s="192"/>
      <c r="O25" s="192"/>
      <c r="P25" s="192"/>
      <c r="Q25" s="192"/>
      <c r="R25" s="210"/>
      <c r="S25" s="210"/>
      <c r="T25" s="192"/>
      <c r="U25" s="192"/>
      <c r="V25" s="192"/>
      <c r="W25" s="211"/>
      <c r="X25" s="211"/>
      <c r="Y25" s="211"/>
      <c r="Z25" s="211"/>
      <c r="AA25" s="211"/>
      <c r="AB25" s="211"/>
      <c r="AC25" s="211"/>
      <c r="AD25" s="211"/>
      <c r="AE25" s="211"/>
      <c r="AF25" s="211"/>
      <c r="AG25" s="211"/>
      <c r="AH25" s="211"/>
      <c r="AI25" s="211"/>
      <c r="AJ25" s="211"/>
      <c r="AK25" s="211"/>
      <c r="AL25" s="212"/>
      <c r="AM25" s="188"/>
    </row>
    <row r="26" spans="1:42" ht="18.75" customHeight="1" x14ac:dyDescent="0.45">
      <c r="A26" s="188"/>
      <c r="B26" s="1054"/>
      <c r="C26" s="1055"/>
      <c r="D26" s="193"/>
      <c r="E26" s="1036"/>
      <c r="F26" s="1038"/>
      <c r="G26" s="1062" t="s">
        <v>327</v>
      </c>
      <c r="H26" s="1063"/>
      <c r="I26" s="1063"/>
      <c r="J26" s="1063"/>
      <c r="K26" s="1063"/>
      <c r="L26" s="1064"/>
      <c r="M26" s="1035"/>
      <c r="N26" s="1036" t="s">
        <v>328</v>
      </c>
      <c r="O26" s="1037"/>
      <c r="P26" s="1037"/>
      <c r="Q26" s="1038"/>
      <c r="R26" s="1035"/>
      <c r="S26" s="1036" t="s">
        <v>329</v>
      </c>
      <c r="T26" s="1037"/>
      <c r="U26" s="1037"/>
      <c r="V26" s="1037"/>
      <c r="W26" s="1038"/>
      <c r="X26" s="1035"/>
      <c r="Y26" s="193"/>
      <c r="Z26" s="193"/>
      <c r="AA26" s="193"/>
      <c r="AB26" s="193"/>
      <c r="AC26" s="193"/>
      <c r="AD26" s="193"/>
      <c r="AE26" s="193"/>
      <c r="AF26" s="193"/>
      <c r="AG26" s="193"/>
      <c r="AH26" s="193"/>
      <c r="AI26" s="193"/>
      <c r="AJ26" s="193"/>
      <c r="AK26" s="193"/>
      <c r="AL26" s="194"/>
      <c r="AM26" s="188"/>
    </row>
    <row r="27" spans="1:42" x14ac:dyDescent="0.45">
      <c r="A27" s="188"/>
      <c r="B27" s="1054"/>
      <c r="C27" s="1055"/>
      <c r="D27" s="193"/>
      <c r="E27" s="1042"/>
      <c r="F27" s="1047"/>
      <c r="G27" s="1065"/>
      <c r="H27" s="1066"/>
      <c r="I27" s="1066"/>
      <c r="J27" s="1066"/>
      <c r="K27" s="1066"/>
      <c r="L27" s="1067"/>
      <c r="M27" s="1068"/>
      <c r="N27" s="1042"/>
      <c r="O27" s="1043"/>
      <c r="P27" s="1043"/>
      <c r="Q27" s="1047"/>
      <c r="R27" s="1068"/>
      <c r="S27" s="1042"/>
      <c r="T27" s="1043"/>
      <c r="U27" s="1043"/>
      <c r="V27" s="1043"/>
      <c r="W27" s="1047"/>
      <c r="X27" s="1068"/>
      <c r="Y27" s="193"/>
      <c r="Z27" s="193"/>
      <c r="AA27" s="193"/>
      <c r="AB27" s="193"/>
      <c r="AC27" s="193"/>
      <c r="AD27" s="193"/>
      <c r="AE27" s="193"/>
      <c r="AF27" s="193"/>
      <c r="AG27" s="193"/>
      <c r="AH27" s="193"/>
      <c r="AI27" s="193"/>
      <c r="AJ27" s="193"/>
      <c r="AK27" s="193"/>
      <c r="AL27" s="194"/>
      <c r="AM27" s="188"/>
    </row>
    <row r="28" spans="1:42" ht="36" customHeight="1" x14ac:dyDescent="0.45">
      <c r="A28" s="188"/>
      <c r="B28" s="1054"/>
      <c r="C28" s="1055"/>
      <c r="D28" s="193"/>
      <c r="E28" s="1048" t="s">
        <v>29</v>
      </c>
      <c r="F28" s="1048"/>
      <c r="G28" s="1049"/>
      <c r="H28" s="1050"/>
      <c r="I28" s="1050"/>
      <c r="J28" s="1050"/>
      <c r="K28" s="1050"/>
      <c r="L28" s="1051"/>
      <c r="M28" s="213" t="s">
        <v>330</v>
      </c>
      <c r="N28" s="1049"/>
      <c r="O28" s="1050"/>
      <c r="P28" s="1050"/>
      <c r="Q28" s="1051"/>
      <c r="R28" s="213" t="s">
        <v>269</v>
      </c>
      <c r="S28" s="1049"/>
      <c r="T28" s="1050"/>
      <c r="U28" s="1050"/>
      <c r="V28" s="1050"/>
      <c r="W28" s="1051"/>
      <c r="X28" s="213" t="s">
        <v>191</v>
      </c>
      <c r="Y28" s="198"/>
      <c r="Z28" s="198"/>
      <c r="AA28" s="198"/>
      <c r="AB28" s="198"/>
      <c r="AC28" s="198"/>
      <c r="AD28" s="198"/>
      <c r="AE28" s="198"/>
      <c r="AF28" s="198"/>
      <c r="AG28" s="198"/>
      <c r="AH28" s="193"/>
      <c r="AI28" s="193"/>
      <c r="AJ28" s="193"/>
      <c r="AK28" s="193"/>
      <c r="AL28" s="194"/>
      <c r="AM28" s="188"/>
    </row>
    <row r="29" spans="1:42" ht="36" customHeight="1" x14ac:dyDescent="0.45">
      <c r="A29" s="188"/>
      <c r="B29" s="1054"/>
      <c r="C29" s="1055"/>
      <c r="D29" s="193"/>
      <c r="E29" s="1048" t="s">
        <v>31</v>
      </c>
      <c r="F29" s="1048"/>
      <c r="G29" s="1049"/>
      <c r="H29" s="1050"/>
      <c r="I29" s="1050"/>
      <c r="J29" s="1050"/>
      <c r="K29" s="1050"/>
      <c r="L29" s="1051"/>
      <c r="M29" s="213" t="s">
        <v>330</v>
      </c>
      <c r="N29" s="1049"/>
      <c r="O29" s="1050"/>
      <c r="P29" s="1050"/>
      <c r="Q29" s="1051"/>
      <c r="R29" s="213" t="s">
        <v>269</v>
      </c>
      <c r="S29" s="1049"/>
      <c r="T29" s="1050"/>
      <c r="U29" s="1050"/>
      <c r="V29" s="1050"/>
      <c r="W29" s="1051"/>
      <c r="X29" s="213" t="s">
        <v>191</v>
      </c>
      <c r="Y29" s="198"/>
      <c r="Z29" s="198"/>
      <c r="AA29" s="198"/>
      <c r="AB29" s="198"/>
      <c r="AC29" s="198"/>
      <c r="AD29" s="198"/>
      <c r="AE29" s="198"/>
      <c r="AF29" s="198"/>
      <c r="AG29" s="198"/>
      <c r="AH29" s="193"/>
      <c r="AI29" s="193"/>
      <c r="AJ29" s="193"/>
      <c r="AK29" s="193"/>
      <c r="AL29" s="194"/>
      <c r="AM29" s="188"/>
      <c r="AO29" s="214"/>
      <c r="AP29" s="191"/>
    </row>
    <row r="30" spans="1:42" ht="36" customHeight="1" x14ac:dyDescent="0.45">
      <c r="A30" s="188"/>
      <c r="B30" s="1054"/>
      <c r="C30" s="1055"/>
      <c r="D30" s="193"/>
      <c r="E30" s="1048" t="s">
        <v>32</v>
      </c>
      <c r="F30" s="1048"/>
      <c r="G30" s="1049"/>
      <c r="H30" s="1050"/>
      <c r="I30" s="1050"/>
      <c r="J30" s="1050"/>
      <c r="K30" s="1050"/>
      <c r="L30" s="1051"/>
      <c r="M30" s="213" t="s">
        <v>330</v>
      </c>
      <c r="N30" s="1049"/>
      <c r="O30" s="1050"/>
      <c r="P30" s="1050"/>
      <c r="Q30" s="1051"/>
      <c r="R30" s="213" t="s">
        <v>269</v>
      </c>
      <c r="S30" s="1049"/>
      <c r="T30" s="1050"/>
      <c r="U30" s="1050"/>
      <c r="V30" s="1050"/>
      <c r="W30" s="1051"/>
      <c r="X30" s="213" t="s">
        <v>191</v>
      </c>
      <c r="Y30" s="198"/>
      <c r="Z30" s="198"/>
      <c r="AA30" s="198"/>
      <c r="AB30" s="198"/>
      <c r="AC30" s="198"/>
      <c r="AD30" s="198"/>
      <c r="AE30" s="198"/>
      <c r="AF30" s="198"/>
      <c r="AG30" s="198"/>
      <c r="AH30" s="193"/>
      <c r="AI30" s="193"/>
      <c r="AJ30" s="193"/>
      <c r="AK30" s="193"/>
      <c r="AL30" s="194"/>
      <c r="AM30" s="188"/>
      <c r="AO30" s="191"/>
      <c r="AP30" s="191"/>
    </row>
    <row r="31" spans="1:42" ht="36" customHeight="1" x14ac:dyDescent="0.45">
      <c r="A31" s="188"/>
      <c r="B31" s="1054"/>
      <c r="C31" s="1055"/>
      <c r="D31" s="193"/>
      <c r="E31" s="1048" t="s">
        <v>33</v>
      </c>
      <c r="F31" s="1048"/>
      <c r="G31" s="1049"/>
      <c r="H31" s="1050"/>
      <c r="I31" s="1050"/>
      <c r="J31" s="1050"/>
      <c r="K31" s="1050"/>
      <c r="L31" s="1051"/>
      <c r="M31" s="213" t="s">
        <v>330</v>
      </c>
      <c r="N31" s="1049"/>
      <c r="O31" s="1050"/>
      <c r="P31" s="1050"/>
      <c r="Q31" s="1051"/>
      <c r="R31" s="213" t="s">
        <v>331</v>
      </c>
      <c r="S31" s="1049"/>
      <c r="T31" s="1050"/>
      <c r="U31" s="1050"/>
      <c r="V31" s="1050"/>
      <c r="W31" s="1051"/>
      <c r="X31" s="213" t="s">
        <v>191</v>
      </c>
      <c r="Y31" s="198"/>
      <c r="Z31" s="198"/>
      <c r="AA31" s="198"/>
      <c r="AB31" s="198"/>
      <c r="AC31" s="198"/>
      <c r="AD31" s="198"/>
      <c r="AE31" s="198"/>
      <c r="AF31" s="198"/>
      <c r="AG31" s="198"/>
      <c r="AH31" s="193"/>
      <c r="AI31" s="193"/>
      <c r="AJ31" s="193"/>
      <c r="AK31" s="193"/>
      <c r="AL31" s="194"/>
      <c r="AM31" s="188"/>
    </row>
    <row r="32" spans="1:42" ht="36" customHeight="1" thickBot="1" x14ac:dyDescent="0.5">
      <c r="A32" s="188"/>
      <c r="B32" s="1054"/>
      <c r="C32" s="1055"/>
      <c r="D32" s="193"/>
      <c r="E32" s="1048" t="s">
        <v>34</v>
      </c>
      <c r="F32" s="1048"/>
      <c r="G32" s="1049"/>
      <c r="H32" s="1050"/>
      <c r="I32" s="1050"/>
      <c r="J32" s="1050"/>
      <c r="K32" s="1050"/>
      <c r="L32" s="1051"/>
      <c r="M32" s="213" t="s">
        <v>330</v>
      </c>
      <c r="N32" s="1049"/>
      <c r="O32" s="1050"/>
      <c r="P32" s="1050"/>
      <c r="Q32" s="1051"/>
      <c r="R32" s="213" t="s">
        <v>331</v>
      </c>
      <c r="S32" s="1049"/>
      <c r="T32" s="1050"/>
      <c r="U32" s="1050"/>
      <c r="V32" s="1050"/>
      <c r="W32" s="1051"/>
      <c r="X32" s="213" t="s">
        <v>191</v>
      </c>
      <c r="Y32" s="198"/>
      <c r="Z32" s="198"/>
      <c r="AA32" s="188"/>
      <c r="AB32" s="188"/>
      <c r="AC32" s="188"/>
      <c r="AD32" s="188"/>
      <c r="AE32" s="188"/>
      <c r="AF32" s="188"/>
      <c r="AG32" s="188"/>
      <c r="AH32" s="188"/>
      <c r="AI32" s="188"/>
      <c r="AJ32" s="193"/>
      <c r="AK32" s="193"/>
      <c r="AL32" s="194"/>
      <c r="AM32" s="188"/>
    </row>
    <row r="33" spans="1:44" ht="36" customHeight="1" x14ac:dyDescent="0.45">
      <c r="A33" s="188"/>
      <c r="B33" s="1054"/>
      <c r="C33" s="1055"/>
      <c r="D33" s="193"/>
      <c r="E33" s="1048" t="s">
        <v>35</v>
      </c>
      <c r="F33" s="1048"/>
      <c r="G33" s="1049"/>
      <c r="H33" s="1050"/>
      <c r="I33" s="1050"/>
      <c r="J33" s="1050"/>
      <c r="K33" s="1050"/>
      <c r="L33" s="1051"/>
      <c r="M33" s="213" t="s">
        <v>330</v>
      </c>
      <c r="N33" s="1049"/>
      <c r="O33" s="1050"/>
      <c r="P33" s="1050"/>
      <c r="Q33" s="1051"/>
      <c r="R33" s="213" t="s">
        <v>332</v>
      </c>
      <c r="S33" s="1049"/>
      <c r="T33" s="1050"/>
      <c r="U33" s="1050"/>
      <c r="V33" s="1050"/>
      <c r="W33" s="1051"/>
      <c r="X33" s="213" t="s">
        <v>191</v>
      </c>
      <c r="Y33" s="198"/>
      <c r="Z33" s="198"/>
      <c r="AA33" s="1069" t="s">
        <v>333</v>
      </c>
      <c r="AB33" s="1070"/>
      <c r="AC33" s="1070"/>
      <c r="AD33" s="1070"/>
      <c r="AE33" s="1070"/>
      <c r="AF33" s="1070"/>
      <c r="AG33" s="1070"/>
      <c r="AH33" s="1070"/>
      <c r="AI33" s="1071"/>
      <c r="AJ33" s="193"/>
      <c r="AK33" s="193"/>
      <c r="AL33" s="194"/>
      <c r="AM33" s="188"/>
    </row>
    <row r="34" spans="1:44" ht="36" customHeight="1" thickBot="1" x14ac:dyDescent="0.5">
      <c r="A34" s="188"/>
      <c r="B34" s="1054"/>
      <c r="C34" s="1055"/>
      <c r="D34" s="193"/>
      <c r="E34" s="1048" t="s">
        <v>36</v>
      </c>
      <c r="F34" s="1048"/>
      <c r="G34" s="1049"/>
      <c r="H34" s="1050"/>
      <c r="I34" s="1050"/>
      <c r="J34" s="1050"/>
      <c r="K34" s="1050"/>
      <c r="L34" s="1051"/>
      <c r="M34" s="213" t="s">
        <v>330</v>
      </c>
      <c r="N34" s="1049"/>
      <c r="O34" s="1050"/>
      <c r="P34" s="1050"/>
      <c r="Q34" s="1051"/>
      <c r="R34" s="213" t="s">
        <v>331</v>
      </c>
      <c r="S34" s="1049"/>
      <c r="T34" s="1050"/>
      <c r="U34" s="1050"/>
      <c r="V34" s="1050"/>
      <c r="W34" s="1051"/>
      <c r="X34" s="213" t="s">
        <v>191</v>
      </c>
      <c r="Y34" s="198"/>
      <c r="Z34" s="198"/>
      <c r="AA34" s="1072" t="str">
        <f>IFERROR(ROUNDDOWN(G40/N40,1),"0")</f>
        <v>0</v>
      </c>
      <c r="AB34" s="1073"/>
      <c r="AC34" s="1073"/>
      <c r="AD34" s="1073"/>
      <c r="AE34" s="1073"/>
      <c r="AF34" s="1073"/>
      <c r="AG34" s="1074"/>
      <c r="AH34" s="1075" t="s">
        <v>330</v>
      </c>
      <c r="AI34" s="1076"/>
      <c r="AJ34" s="193"/>
      <c r="AK34" s="193"/>
      <c r="AL34" s="194"/>
      <c r="AM34" s="188"/>
    </row>
    <row r="35" spans="1:44" ht="36" customHeight="1" thickBot="1" x14ac:dyDescent="0.5">
      <c r="A35" s="188"/>
      <c r="B35" s="1054"/>
      <c r="C35" s="1055"/>
      <c r="D35" s="193"/>
      <c r="E35" s="1048" t="s">
        <v>37</v>
      </c>
      <c r="F35" s="1048"/>
      <c r="G35" s="1049"/>
      <c r="H35" s="1050"/>
      <c r="I35" s="1050"/>
      <c r="J35" s="1050"/>
      <c r="K35" s="1050"/>
      <c r="L35" s="1051"/>
      <c r="M35" s="213" t="s">
        <v>330</v>
      </c>
      <c r="N35" s="1049"/>
      <c r="O35" s="1050"/>
      <c r="P35" s="1050"/>
      <c r="Q35" s="1051"/>
      <c r="R35" s="213" t="s">
        <v>331</v>
      </c>
      <c r="S35" s="1049"/>
      <c r="T35" s="1050"/>
      <c r="U35" s="1050"/>
      <c r="V35" s="1050"/>
      <c r="W35" s="1051"/>
      <c r="X35" s="213" t="s">
        <v>191</v>
      </c>
      <c r="Y35" s="198"/>
      <c r="Z35" s="198"/>
      <c r="AA35" s="188"/>
      <c r="AB35" s="188"/>
      <c r="AC35" s="188"/>
      <c r="AD35" s="188"/>
      <c r="AE35" s="188"/>
      <c r="AF35" s="188"/>
      <c r="AG35" s="188"/>
      <c r="AH35" s="188"/>
      <c r="AI35" s="188"/>
      <c r="AJ35" s="193"/>
      <c r="AK35" s="193"/>
      <c r="AL35" s="194"/>
      <c r="AM35" s="188"/>
    </row>
    <row r="36" spans="1:44" ht="36" customHeight="1" x14ac:dyDescent="0.45">
      <c r="A36" s="188"/>
      <c r="B36" s="1054"/>
      <c r="C36" s="1055"/>
      <c r="D36" s="193"/>
      <c r="E36" s="1048" t="s">
        <v>38</v>
      </c>
      <c r="F36" s="1048"/>
      <c r="G36" s="1049"/>
      <c r="H36" s="1050"/>
      <c r="I36" s="1050"/>
      <c r="J36" s="1050"/>
      <c r="K36" s="1050"/>
      <c r="L36" s="1051"/>
      <c r="M36" s="213" t="s">
        <v>330</v>
      </c>
      <c r="N36" s="1049"/>
      <c r="O36" s="1050"/>
      <c r="P36" s="1050"/>
      <c r="Q36" s="1051"/>
      <c r="R36" s="213" t="s">
        <v>331</v>
      </c>
      <c r="S36" s="1049"/>
      <c r="T36" s="1050"/>
      <c r="U36" s="1050"/>
      <c r="V36" s="1050"/>
      <c r="W36" s="1051"/>
      <c r="X36" s="213" t="s">
        <v>191</v>
      </c>
      <c r="Y36" s="198"/>
      <c r="Z36" s="198"/>
      <c r="AA36" s="1077" t="s">
        <v>334</v>
      </c>
      <c r="AB36" s="1078"/>
      <c r="AC36" s="1078"/>
      <c r="AD36" s="1078"/>
      <c r="AE36" s="1078"/>
      <c r="AF36" s="1078"/>
      <c r="AG36" s="1078"/>
      <c r="AH36" s="1078"/>
      <c r="AI36" s="1079"/>
      <c r="AJ36" s="193"/>
      <c r="AK36" s="193"/>
      <c r="AL36" s="194"/>
      <c r="AM36" s="188"/>
    </row>
    <row r="37" spans="1:44" ht="36" customHeight="1" thickBot="1" x14ac:dyDescent="0.5">
      <c r="A37" s="188"/>
      <c r="B37" s="1054"/>
      <c r="C37" s="1055"/>
      <c r="D37" s="193"/>
      <c r="E37" s="1048" t="s">
        <v>39</v>
      </c>
      <c r="F37" s="1048"/>
      <c r="G37" s="1049"/>
      <c r="H37" s="1050"/>
      <c r="I37" s="1050"/>
      <c r="J37" s="1050"/>
      <c r="K37" s="1050"/>
      <c r="L37" s="1051"/>
      <c r="M37" s="213" t="s">
        <v>330</v>
      </c>
      <c r="N37" s="1049"/>
      <c r="O37" s="1050"/>
      <c r="P37" s="1050"/>
      <c r="Q37" s="1051"/>
      <c r="R37" s="213"/>
      <c r="S37" s="1049"/>
      <c r="T37" s="1050"/>
      <c r="U37" s="1050"/>
      <c r="V37" s="1050"/>
      <c r="W37" s="1051"/>
      <c r="X37" s="213" t="s">
        <v>191</v>
      </c>
      <c r="Y37" s="198"/>
      <c r="Z37" s="198"/>
      <c r="AA37" s="1080" t="str">
        <f>IFERROR(ROUND(S40/AA34/12,0), "0")</f>
        <v>0</v>
      </c>
      <c r="AB37" s="1081"/>
      <c r="AC37" s="1081"/>
      <c r="AD37" s="1081"/>
      <c r="AE37" s="1081"/>
      <c r="AF37" s="1081"/>
      <c r="AG37" s="1081"/>
      <c r="AH37" s="1082" t="s">
        <v>335</v>
      </c>
      <c r="AI37" s="1083"/>
      <c r="AJ37" s="193"/>
      <c r="AK37" s="193"/>
      <c r="AL37" s="194"/>
      <c r="AM37" s="188"/>
    </row>
    <row r="38" spans="1:44" ht="36" customHeight="1" thickBot="1" x14ac:dyDescent="0.5">
      <c r="A38" s="188"/>
      <c r="B38" s="1054"/>
      <c r="C38" s="1055"/>
      <c r="D38" s="193"/>
      <c r="E38" s="1048" t="s">
        <v>41</v>
      </c>
      <c r="F38" s="1048"/>
      <c r="G38" s="1049"/>
      <c r="H38" s="1050"/>
      <c r="I38" s="1050"/>
      <c r="J38" s="1050"/>
      <c r="K38" s="1050"/>
      <c r="L38" s="1051"/>
      <c r="M38" s="213" t="s">
        <v>330</v>
      </c>
      <c r="N38" s="1049"/>
      <c r="O38" s="1050"/>
      <c r="P38" s="1050"/>
      <c r="Q38" s="1051"/>
      <c r="R38" s="213" t="s">
        <v>331</v>
      </c>
      <c r="S38" s="1049"/>
      <c r="T38" s="1050"/>
      <c r="U38" s="1050"/>
      <c r="V38" s="1050"/>
      <c r="W38" s="1051"/>
      <c r="X38" s="213" t="s">
        <v>191</v>
      </c>
      <c r="Y38" s="198"/>
      <c r="Z38" s="198"/>
      <c r="AA38" s="1089" t="s">
        <v>336</v>
      </c>
      <c r="AB38" s="1089"/>
      <c r="AC38" s="1089"/>
      <c r="AD38" s="1089"/>
      <c r="AE38" s="1089"/>
      <c r="AF38" s="1089"/>
      <c r="AG38" s="1089"/>
      <c r="AH38" s="1089"/>
      <c r="AI38" s="1089"/>
      <c r="AJ38" s="193"/>
      <c r="AK38" s="193"/>
      <c r="AL38" s="194"/>
      <c r="AM38" s="188"/>
    </row>
    <row r="39" spans="1:44" ht="36" customHeight="1" thickBot="1" x14ac:dyDescent="0.5">
      <c r="A39" s="188"/>
      <c r="B39" s="1054"/>
      <c r="C39" s="1055"/>
      <c r="D39" s="193"/>
      <c r="E39" s="1048" t="s">
        <v>42</v>
      </c>
      <c r="F39" s="1048"/>
      <c r="G39" s="1049"/>
      <c r="H39" s="1050"/>
      <c r="I39" s="1050"/>
      <c r="J39" s="1050"/>
      <c r="K39" s="1050"/>
      <c r="L39" s="1051"/>
      <c r="M39" s="213" t="s">
        <v>330</v>
      </c>
      <c r="N39" s="1075"/>
      <c r="O39" s="1084"/>
      <c r="P39" s="1084"/>
      <c r="Q39" s="1085"/>
      <c r="R39" s="213" t="s">
        <v>331</v>
      </c>
      <c r="S39" s="1049"/>
      <c r="T39" s="1050"/>
      <c r="U39" s="1050"/>
      <c r="V39" s="1050"/>
      <c r="W39" s="1051"/>
      <c r="X39" s="213" t="s">
        <v>191</v>
      </c>
      <c r="Y39" s="193"/>
      <c r="Z39" s="193"/>
      <c r="AA39" s="1086" t="s">
        <v>337</v>
      </c>
      <c r="AB39" s="1087"/>
      <c r="AC39" s="1087"/>
      <c r="AD39" s="1087"/>
      <c r="AE39" s="1087"/>
      <c r="AF39" s="1087"/>
      <c r="AG39" s="1087"/>
      <c r="AH39" s="1087"/>
      <c r="AI39" s="1088"/>
      <c r="AJ39" s="198"/>
      <c r="AK39" s="198"/>
      <c r="AL39" s="194"/>
      <c r="AM39" s="188"/>
    </row>
    <row r="40" spans="1:44" x14ac:dyDescent="0.45">
      <c r="A40" s="188"/>
      <c r="B40" s="1054"/>
      <c r="C40" s="1055"/>
      <c r="D40" s="193"/>
      <c r="E40" s="1111" t="s">
        <v>44</v>
      </c>
      <c r="F40" s="1112"/>
      <c r="G40" s="1115">
        <f>IFERROR(SUM(G28:L39),"")</f>
        <v>0</v>
      </c>
      <c r="H40" s="1116"/>
      <c r="I40" s="1116"/>
      <c r="J40" s="1116"/>
      <c r="K40" s="1116"/>
      <c r="L40" s="1117"/>
      <c r="M40" s="1121" t="s">
        <v>330</v>
      </c>
      <c r="N40" s="1115">
        <f>IFERROR(SUM(N28:Q39),"0")</f>
        <v>0</v>
      </c>
      <c r="O40" s="1116"/>
      <c r="P40" s="1116"/>
      <c r="Q40" s="1117"/>
      <c r="R40" s="1121" t="s">
        <v>269</v>
      </c>
      <c r="S40" s="1115">
        <f>IFERROR(SUM(S28:W39),"0")</f>
        <v>0</v>
      </c>
      <c r="T40" s="1116"/>
      <c r="U40" s="1116"/>
      <c r="V40" s="1116"/>
      <c r="W40" s="1117"/>
      <c r="X40" s="1091" t="s">
        <v>191</v>
      </c>
      <c r="Y40" s="193"/>
      <c r="Z40" s="193"/>
      <c r="AA40" s="1093">
        <f>IFERROR(SUM(AA37,AR40), "")</f>
        <v>2000</v>
      </c>
      <c r="AB40" s="1094"/>
      <c r="AC40" s="1094"/>
      <c r="AD40" s="1094"/>
      <c r="AE40" s="1094"/>
      <c r="AF40" s="1094"/>
      <c r="AG40" s="1094"/>
      <c r="AH40" s="1094" t="s">
        <v>335</v>
      </c>
      <c r="AI40" s="1096"/>
      <c r="AJ40" s="198"/>
      <c r="AK40" s="198"/>
      <c r="AL40" s="194"/>
      <c r="AM40" s="188"/>
      <c r="AR40" s="190">
        <v>2000</v>
      </c>
    </row>
    <row r="41" spans="1:44" ht="18.600000000000001" thickBot="1" x14ac:dyDescent="0.5">
      <c r="A41" s="188"/>
      <c r="B41" s="1054"/>
      <c r="C41" s="1055"/>
      <c r="D41" s="193"/>
      <c r="E41" s="1113"/>
      <c r="F41" s="1114"/>
      <c r="G41" s="1118"/>
      <c r="H41" s="1119"/>
      <c r="I41" s="1119"/>
      <c r="J41" s="1119"/>
      <c r="K41" s="1119"/>
      <c r="L41" s="1120"/>
      <c r="M41" s="1122"/>
      <c r="N41" s="1118"/>
      <c r="O41" s="1119"/>
      <c r="P41" s="1119"/>
      <c r="Q41" s="1120"/>
      <c r="R41" s="1122"/>
      <c r="S41" s="1118"/>
      <c r="T41" s="1119"/>
      <c r="U41" s="1119"/>
      <c r="V41" s="1119"/>
      <c r="W41" s="1120"/>
      <c r="X41" s="1092"/>
      <c r="Y41" s="193"/>
      <c r="Z41" s="193"/>
      <c r="AA41" s="1095"/>
      <c r="AB41" s="1082"/>
      <c r="AC41" s="1082"/>
      <c r="AD41" s="1082"/>
      <c r="AE41" s="1082"/>
      <c r="AF41" s="1082"/>
      <c r="AG41" s="1082"/>
      <c r="AH41" s="1082"/>
      <c r="AI41" s="1083"/>
      <c r="AJ41" s="198"/>
      <c r="AK41" s="198"/>
      <c r="AL41" s="194"/>
      <c r="AM41" s="188"/>
    </row>
    <row r="42" spans="1:44" x14ac:dyDescent="0.45">
      <c r="A42" s="188"/>
      <c r="B42" s="1054"/>
      <c r="C42" s="1055"/>
      <c r="D42" s="193"/>
      <c r="E42" s="215"/>
      <c r="F42" s="215"/>
      <c r="G42" s="198"/>
      <c r="H42" s="198"/>
      <c r="I42" s="198"/>
      <c r="J42" s="198"/>
      <c r="K42" s="198"/>
      <c r="L42" s="198"/>
      <c r="M42" s="198"/>
      <c r="N42" s="198"/>
      <c r="O42" s="198"/>
      <c r="P42" s="193"/>
      <c r="Q42" s="198"/>
      <c r="R42" s="198"/>
      <c r="S42" s="193"/>
      <c r="T42" s="198"/>
      <c r="U42" s="198"/>
      <c r="V42" s="198"/>
      <c r="W42" s="198"/>
      <c r="X42" s="198"/>
      <c r="Y42" s="198"/>
      <c r="Z42" s="198"/>
      <c r="AA42" s="193"/>
      <c r="AB42" s="198"/>
      <c r="AC42" s="198"/>
      <c r="AD42" s="193"/>
      <c r="AE42" s="198"/>
      <c r="AF42" s="198"/>
      <c r="AG42" s="198"/>
      <c r="AH42" s="198"/>
      <c r="AI42" s="198"/>
      <c r="AJ42" s="198"/>
      <c r="AK42" s="198"/>
      <c r="AL42" s="194"/>
      <c r="AM42" s="188"/>
    </row>
    <row r="43" spans="1:44" x14ac:dyDescent="0.45">
      <c r="A43" s="188"/>
      <c r="B43" s="1056"/>
      <c r="C43" s="1057"/>
      <c r="D43" s="202"/>
      <c r="E43" s="216"/>
      <c r="F43" s="216"/>
      <c r="G43" s="205"/>
      <c r="H43" s="205"/>
      <c r="I43" s="205"/>
      <c r="J43" s="205"/>
      <c r="K43" s="205"/>
      <c r="L43" s="205"/>
      <c r="M43" s="205"/>
      <c r="N43" s="205"/>
      <c r="O43" s="205"/>
      <c r="P43" s="202"/>
      <c r="Q43" s="205"/>
      <c r="R43" s="205"/>
      <c r="S43" s="202"/>
      <c r="T43" s="205"/>
      <c r="U43" s="205"/>
      <c r="V43" s="205"/>
      <c r="W43" s="205"/>
      <c r="X43" s="205"/>
      <c r="Y43" s="205"/>
      <c r="Z43" s="205"/>
      <c r="AA43" s="202"/>
      <c r="AB43" s="205"/>
      <c r="AC43" s="205"/>
      <c r="AD43" s="202"/>
      <c r="AE43" s="205"/>
      <c r="AF43" s="205"/>
      <c r="AG43" s="205"/>
      <c r="AH43" s="205"/>
      <c r="AI43" s="205"/>
      <c r="AJ43" s="205"/>
      <c r="AK43" s="205"/>
      <c r="AL43" s="217"/>
      <c r="AM43" s="188"/>
    </row>
    <row r="44" spans="1:44" s="2" customFormat="1" ht="19.5" customHeight="1" x14ac:dyDescent="0.45">
      <c r="B44" s="1097" t="s">
        <v>338</v>
      </c>
      <c r="C44" s="1098"/>
      <c r="D44" s="1101" t="s">
        <v>339</v>
      </c>
      <c r="E44" s="1102"/>
      <c r="F44" s="1102"/>
      <c r="G44" s="1102"/>
      <c r="H44" s="1102"/>
      <c r="I44" s="1102"/>
      <c r="J44" s="1102"/>
      <c r="K44" s="1102"/>
      <c r="L44" s="1102"/>
      <c r="M44" s="1102"/>
      <c r="N44" s="1102"/>
      <c r="O44" s="1102"/>
      <c r="P44" s="1102"/>
      <c r="Q44" s="1102"/>
      <c r="R44" s="1102"/>
      <c r="S44" s="1103"/>
      <c r="T44" s="775" t="s">
        <v>340</v>
      </c>
      <c r="U44" s="775"/>
      <c r="V44" s="775"/>
      <c r="W44" s="775"/>
      <c r="X44" s="775"/>
      <c r="Y44" s="775"/>
      <c r="Z44" s="775"/>
      <c r="AA44" s="775"/>
      <c r="AB44" s="775"/>
      <c r="AC44" s="775"/>
      <c r="AD44" s="775"/>
      <c r="AE44" s="775"/>
      <c r="AF44" s="775"/>
      <c r="AG44" s="775"/>
      <c r="AH44" s="775"/>
      <c r="AI44" s="775"/>
      <c r="AJ44" s="775"/>
      <c r="AK44" s="775"/>
      <c r="AL44" s="776"/>
    </row>
    <row r="45" spans="1:44" s="2" customFormat="1" ht="19.5" customHeight="1" x14ac:dyDescent="0.45">
      <c r="B45" s="1099"/>
      <c r="C45" s="1100"/>
      <c r="D45" s="1104"/>
      <c r="E45" s="1105"/>
      <c r="F45" s="1105"/>
      <c r="G45" s="1105"/>
      <c r="H45" s="1105"/>
      <c r="I45" s="1105"/>
      <c r="J45" s="1105"/>
      <c r="K45" s="1105"/>
      <c r="L45" s="1105"/>
      <c r="M45" s="1105"/>
      <c r="N45" s="1105"/>
      <c r="O45" s="1105"/>
      <c r="P45" s="1105"/>
      <c r="Q45" s="1105"/>
      <c r="R45" s="1105"/>
      <c r="S45" s="1106"/>
      <c r="T45" s="738"/>
      <c r="U45" s="738"/>
      <c r="V45" s="738"/>
      <c r="W45" s="738"/>
      <c r="X45" s="738"/>
      <c r="Y45" s="738"/>
      <c r="Z45" s="738"/>
      <c r="AA45" s="738"/>
      <c r="AB45" s="738"/>
      <c r="AC45" s="738"/>
      <c r="AD45" s="738"/>
      <c r="AE45" s="738"/>
      <c r="AF45" s="738"/>
      <c r="AG45" s="738"/>
      <c r="AH45" s="738"/>
      <c r="AI45" s="738"/>
      <c r="AJ45" s="738"/>
      <c r="AK45" s="738"/>
      <c r="AL45" s="1110"/>
    </row>
    <row r="46" spans="1:44" s="2" customFormat="1" ht="19.5" customHeight="1" x14ac:dyDescent="0.45">
      <c r="B46" s="1099"/>
      <c r="C46" s="1100"/>
      <c r="D46" s="1104"/>
      <c r="E46" s="1105"/>
      <c r="F46" s="1105"/>
      <c r="G46" s="1105"/>
      <c r="H46" s="1105"/>
      <c r="I46" s="1105"/>
      <c r="J46" s="1105"/>
      <c r="K46" s="1105"/>
      <c r="L46" s="1105"/>
      <c r="M46" s="1105"/>
      <c r="N46" s="1105"/>
      <c r="O46" s="1105"/>
      <c r="P46" s="1105"/>
      <c r="Q46" s="1105"/>
      <c r="R46" s="1105"/>
      <c r="S46" s="1106"/>
      <c r="T46" s="738"/>
      <c r="U46" s="738"/>
      <c r="V46" s="738"/>
      <c r="W46" s="738"/>
      <c r="X46" s="738"/>
      <c r="Y46" s="738"/>
      <c r="Z46" s="738"/>
      <c r="AA46" s="738"/>
      <c r="AB46" s="738"/>
      <c r="AC46" s="738"/>
      <c r="AD46" s="738"/>
      <c r="AE46" s="738"/>
      <c r="AF46" s="738"/>
      <c r="AG46" s="738"/>
      <c r="AH46" s="738"/>
      <c r="AI46" s="738"/>
      <c r="AJ46" s="738"/>
      <c r="AK46" s="738"/>
      <c r="AL46" s="1110"/>
    </row>
    <row r="47" spans="1:44" s="2" customFormat="1" ht="19.5" customHeight="1" x14ac:dyDescent="0.45">
      <c r="B47" s="1099"/>
      <c r="C47" s="1100"/>
      <c r="D47" s="1107"/>
      <c r="E47" s="1108"/>
      <c r="F47" s="1108"/>
      <c r="G47" s="1108"/>
      <c r="H47" s="1108"/>
      <c r="I47" s="1108"/>
      <c r="J47" s="1108"/>
      <c r="K47" s="1108"/>
      <c r="L47" s="1108"/>
      <c r="M47" s="1108"/>
      <c r="N47" s="1108"/>
      <c r="O47" s="1108"/>
      <c r="P47" s="1108"/>
      <c r="Q47" s="1108"/>
      <c r="R47" s="1108"/>
      <c r="S47" s="1109"/>
      <c r="T47" s="738"/>
      <c r="U47" s="738"/>
      <c r="V47" s="738"/>
      <c r="W47" s="738"/>
      <c r="X47" s="738"/>
      <c r="Y47" s="738"/>
      <c r="Z47" s="738"/>
      <c r="AA47" s="738"/>
      <c r="AB47" s="738"/>
      <c r="AC47" s="738"/>
      <c r="AD47" s="738"/>
      <c r="AE47" s="738"/>
      <c r="AF47" s="738"/>
      <c r="AG47" s="738"/>
      <c r="AH47" s="738"/>
      <c r="AI47" s="738"/>
      <c r="AJ47" s="738"/>
      <c r="AK47" s="738"/>
      <c r="AL47" s="1110"/>
    </row>
    <row r="48" spans="1:44" ht="163.05000000000001" customHeight="1" x14ac:dyDescent="0.45">
      <c r="A48" s="188"/>
      <c r="B48" s="1090" t="s">
        <v>341</v>
      </c>
      <c r="C48" s="1090"/>
      <c r="D48" s="1090"/>
      <c r="E48" s="1090"/>
      <c r="F48" s="1090"/>
      <c r="G48" s="1090"/>
      <c r="H48" s="1090"/>
      <c r="I48" s="1090"/>
      <c r="J48" s="1090"/>
      <c r="K48" s="1090"/>
      <c r="L48" s="1090"/>
      <c r="M48" s="1090"/>
      <c r="N48" s="1090"/>
      <c r="O48" s="1090"/>
      <c r="P48" s="1090"/>
      <c r="Q48" s="1090"/>
      <c r="R48" s="1090"/>
      <c r="S48" s="1090"/>
      <c r="T48" s="1090"/>
      <c r="U48" s="1090"/>
      <c r="V48" s="1090"/>
      <c r="W48" s="1090"/>
      <c r="X48" s="1090"/>
      <c r="Y48" s="1090"/>
      <c r="Z48" s="1090"/>
      <c r="AA48" s="1090"/>
      <c r="AB48" s="1090"/>
      <c r="AC48" s="1090"/>
      <c r="AD48" s="1090"/>
      <c r="AE48" s="1090"/>
      <c r="AF48" s="1090"/>
      <c r="AG48" s="1090"/>
      <c r="AH48" s="1090"/>
      <c r="AI48" s="1090"/>
      <c r="AJ48" s="1090"/>
      <c r="AK48" s="1090"/>
      <c r="AL48" s="1090"/>
      <c r="AM48" s="188"/>
    </row>
  </sheetData>
  <mergeCells count="87">
    <mergeCell ref="B48:AL48"/>
    <mergeCell ref="X40:X41"/>
    <mergeCell ref="AA40:AG41"/>
    <mergeCell ref="AH40:AI41"/>
    <mergeCell ref="B44:C47"/>
    <mergeCell ref="D44:S47"/>
    <mergeCell ref="T44:AL47"/>
    <mergeCell ref="E40:F41"/>
    <mergeCell ref="G40:L41"/>
    <mergeCell ref="M40:M41"/>
    <mergeCell ref="N40:Q41"/>
    <mergeCell ref="R40:R41"/>
    <mergeCell ref="S40:W41"/>
    <mergeCell ref="E38:F38"/>
    <mergeCell ref="G38:L38"/>
    <mergeCell ref="N38:Q38"/>
    <mergeCell ref="S38:W38"/>
    <mergeCell ref="AA38:AI38"/>
    <mergeCell ref="E39:F39"/>
    <mergeCell ref="G39:L39"/>
    <mergeCell ref="N39:Q39"/>
    <mergeCell ref="S39:W39"/>
    <mergeCell ref="AA39:AI39"/>
    <mergeCell ref="AA36:AI36"/>
    <mergeCell ref="E37:F37"/>
    <mergeCell ref="G37:L37"/>
    <mergeCell ref="N37:Q37"/>
    <mergeCell ref="S37:W37"/>
    <mergeCell ref="AA37:AG37"/>
    <mergeCell ref="AH37:AI37"/>
    <mergeCell ref="E35:F35"/>
    <mergeCell ref="G35:L35"/>
    <mergeCell ref="N35:Q35"/>
    <mergeCell ref="S35:W35"/>
    <mergeCell ref="E36:F36"/>
    <mergeCell ref="G36:L36"/>
    <mergeCell ref="N36:Q36"/>
    <mergeCell ref="S36:W36"/>
    <mergeCell ref="AA33:AI33"/>
    <mergeCell ref="E34:F34"/>
    <mergeCell ref="G34:L34"/>
    <mergeCell ref="N34:Q34"/>
    <mergeCell ref="S34:W34"/>
    <mergeCell ref="AA34:AG34"/>
    <mergeCell ref="AH34:AI34"/>
    <mergeCell ref="E32:F32"/>
    <mergeCell ref="G32:L32"/>
    <mergeCell ref="N32:Q32"/>
    <mergeCell ref="S32:W32"/>
    <mergeCell ref="E33:F33"/>
    <mergeCell ref="G33:L33"/>
    <mergeCell ref="N33:Q33"/>
    <mergeCell ref="S33:W33"/>
    <mergeCell ref="N30:Q30"/>
    <mergeCell ref="S30:W30"/>
    <mergeCell ref="E31:F31"/>
    <mergeCell ref="G31:L31"/>
    <mergeCell ref="N31:Q31"/>
    <mergeCell ref="S31:W31"/>
    <mergeCell ref="X26:X27"/>
    <mergeCell ref="E28:F28"/>
    <mergeCell ref="G28:L28"/>
    <mergeCell ref="N28:Q28"/>
    <mergeCell ref="S28:W28"/>
    <mergeCell ref="E29:F29"/>
    <mergeCell ref="G29:L29"/>
    <mergeCell ref="N29:Q29"/>
    <mergeCell ref="S29:W29"/>
    <mergeCell ref="B14:C19"/>
    <mergeCell ref="R14:S24"/>
    <mergeCell ref="B20:C24"/>
    <mergeCell ref="B25:C43"/>
    <mergeCell ref="E26:F27"/>
    <mergeCell ref="G26:L27"/>
    <mergeCell ref="M26:M27"/>
    <mergeCell ref="N26:Q27"/>
    <mergeCell ref="R26:R27"/>
    <mergeCell ref="S26:W27"/>
    <mergeCell ref="E30:F30"/>
    <mergeCell ref="G30:L30"/>
    <mergeCell ref="A4:AM5"/>
    <mergeCell ref="B7:K8"/>
    <mergeCell ref="L7:AL8"/>
    <mergeCell ref="B9:K13"/>
    <mergeCell ref="L9:AL10"/>
    <mergeCell ref="L11:AL11"/>
    <mergeCell ref="L12:AL13"/>
  </mergeCells>
  <phoneticPr fontId="19"/>
  <printOptions horizontalCentered="1"/>
  <pageMargins left="0.70866141732283472" right="0.70866141732283472" top="0.4" bottom="0.36" header="0.31496062992125984" footer="0.31496062992125984"/>
  <pageSetup paperSize="9" scale="6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24"/>
  <sheetViews>
    <sheetView showGridLines="0" view="pageBreakPreview" zoomScale="85" zoomScaleNormal="100" zoomScaleSheetLayoutView="85" workbookViewId="0"/>
  </sheetViews>
  <sheetFormatPr defaultRowHeight="18" x14ac:dyDescent="0.45"/>
  <cols>
    <col min="1" max="1" width="1" style="220" customWidth="1"/>
    <col min="2" max="3" width="14.296875" style="220" customWidth="1"/>
    <col min="4" max="4" width="14" style="220" customWidth="1"/>
    <col min="5" max="5" width="16" style="220" customWidth="1"/>
    <col min="6" max="6" width="13.796875" style="220" customWidth="1"/>
    <col min="7" max="7" width="14" style="220" customWidth="1"/>
    <col min="8" max="8" width="3.3984375" style="220" customWidth="1"/>
    <col min="9" max="9" width="2.19921875" style="220" customWidth="1"/>
    <col min="10" max="256" width="8.796875" style="220"/>
    <col min="257" max="257" width="1" style="220" customWidth="1"/>
    <col min="258" max="259" width="14.296875" style="220" customWidth="1"/>
    <col min="260" max="260" width="14" style="220" customWidth="1"/>
    <col min="261" max="261" width="16" style="220" customWidth="1"/>
    <col min="262" max="262" width="13.796875" style="220" customWidth="1"/>
    <col min="263" max="263" width="14" style="220" customWidth="1"/>
    <col min="264" max="264" width="3.3984375" style="220" customWidth="1"/>
    <col min="265" max="265" width="2.19921875" style="220" customWidth="1"/>
    <col min="266" max="512" width="8.796875" style="220"/>
    <col min="513" max="513" width="1" style="220" customWidth="1"/>
    <col min="514" max="515" width="14.296875" style="220" customWidth="1"/>
    <col min="516" max="516" width="14" style="220" customWidth="1"/>
    <col min="517" max="517" width="16" style="220" customWidth="1"/>
    <col min="518" max="518" width="13.796875" style="220" customWidth="1"/>
    <col min="519" max="519" width="14" style="220" customWidth="1"/>
    <col min="520" max="520" width="3.3984375" style="220" customWidth="1"/>
    <col min="521" max="521" width="2.19921875" style="220" customWidth="1"/>
    <col min="522" max="768" width="8.796875" style="220"/>
    <col min="769" max="769" width="1" style="220" customWidth="1"/>
    <col min="770" max="771" width="14.296875" style="220" customWidth="1"/>
    <col min="772" max="772" width="14" style="220" customWidth="1"/>
    <col min="773" max="773" width="16" style="220" customWidth="1"/>
    <col min="774" max="774" width="13.796875" style="220" customWidth="1"/>
    <col min="775" max="775" width="14" style="220" customWidth="1"/>
    <col min="776" max="776" width="3.3984375" style="220" customWidth="1"/>
    <col min="777" max="777" width="2.19921875" style="220" customWidth="1"/>
    <col min="778" max="1024" width="8.796875" style="220"/>
    <col min="1025" max="1025" width="1" style="220" customWidth="1"/>
    <col min="1026" max="1027" width="14.296875" style="220" customWidth="1"/>
    <col min="1028" max="1028" width="14" style="220" customWidth="1"/>
    <col min="1029" max="1029" width="16" style="220" customWidth="1"/>
    <col min="1030" max="1030" width="13.796875" style="220" customWidth="1"/>
    <col min="1031" max="1031" width="14" style="220" customWidth="1"/>
    <col min="1032" max="1032" width="3.3984375" style="220" customWidth="1"/>
    <col min="1033" max="1033" width="2.19921875" style="220" customWidth="1"/>
    <col min="1034" max="1280" width="8.796875" style="220"/>
    <col min="1281" max="1281" width="1" style="220" customWidth="1"/>
    <col min="1282" max="1283" width="14.296875" style="220" customWidth="1"/>
    <col min="1284" max="1284" width="14" style="220" customWidth="1"/>
    <col min="1285" max="1285" width="16" style="220" customWidth="1"/>
    <col min="1286" max="1286" width="13.796875" style="220" customWidth="1"/>
    <col min="1287" max="1287" width="14" style="220" customWidth="1"/>
    <col min="1288" max="1288" width="3.3984375" style="220" customWidth="1"/>
    <col min="1289" max="1289" width="2.19921875" style="220" customWidth="1"/>
    <col min="1290" max="1536" width="8.796875" style="220"/>
    <col min="1537" max="1537" width="1" style="220" customWidth="1"/>
    <col min="1538" max="1539" width="14.296875" style="220" customWidth="1"/>
    <col min="1540" max="1540" width="14" style="220" customWidth="1"/>
    <col min="1541" max="1541" width="16" style="220" customWidth="1"/>
    <col min="1542" max="1542" width="13.796875" style="220" customWidth="1"/>
    <col min="1543" max="1543" width="14" style="220" customWidth="1"/>
    <col min="1544" max="1544" width="3.3984375" style="220" customWidth="1"/>
    <col min="1545" max="1545" width="2.19921875" style="220" customWidth="1"/>
    <col min="1546" max="1792" width="8.796875" style="220"/>
    <col min="1793" max="1793" width="1" style="220" customWidth="1"/>
    <col min="1794" max="1795" width="14.296875" style="220" customWidth="1"/>
    <col min="1796" max="1796" width="14" style="220" customWidth="1"/>
    <col min="1797" max="1797" width="16" style="220" customWidth="1"/>
    <col min="1798" max="1798" width="13.796875" style="220" customWidth="1"/>
    <col min="1799" max="1799" width="14" style="220" customWidth="1"/>
    <col min="1800" max="1800" width="3.3984375" style="220" customWidth="1"/>
    <col min="1801" max="1801" width="2.19921875" style="220" customWidth="1"/>
    <col min="1802" max="2048" width="8.796875" style="220"/>
    <col min="2049" max="2049" width="1" style="220" customWidth="1"/>
    <col min="2050" max="2051" width="14.296875" style="220" customWidth="1"/>
    <col min="2052" max="2052" width="14" style="220" customWidth="1"/>
    <col min="2053" max="2053" width="16" style="220" customWidth="1"/>
    <col min="2054" max="2054" width="13.796875" style="220" customWidth="1"/>
    <col min="2055" max="2055" width="14" style="220" customWidth="1"/>
    <col min="2056" max="2056" width="3.3984375" style="220" customWidth="1"/>
    <col min="2057" max="2057" width="2.19921875" style="220" customWidth="1"/>
    <col min="2058" max="2304" width="8.796875" style="220"/>
    <col min="2305" max="2305" width="1" style="220" customWidth="1"/>
    <col min="2306" max="2307" width="14.296875" style="220" customWidth="1"/>
    <col min="2308" max="2308" width="14" style="220" customWidth="1"/>
    <col min="2309" max="2309" width="16" style="220" customWidth="1"/>
    <col min="2310" max="2310" width="13.796875" style="220" customWidth="1"/>
    <col min="2311" max="2311" width="14" style="220" customWidth="1"/>
    <col min="2312" max="2312" width="3.3984375" style="220" customWidth="1"/>
    <col min="2313" max="2313" width="2.19921875" style="220" customWidth="1"/>
    <col min="2314" max="2560" width="8.796875" style="220"/>
    <col min="2561" max="2561" width="1" style="220" customWidth="1"/>
    <col min="2562" max="2563" width="14.296875" style="220" customWidth="1"/>
    <col min="2564" max="2564" width="14" style="220" customWidth="1"/>
    <col min="2565" max="2565" width="16" style="220" customWidth="1"/>
    <col min="2566" max="2566" width="13.796875" style="220" customWidth="1"/>
    <col min="2567" max="2567" width="14" style="220" customWidth="1"/>
    <col min="2568" max="2568" width="3.3984375" style="220" customWidth="1"/>
    <col min="2569" max="2569" width="2.19921875" style="220" customWidth="1"/>
    <col min="2570" max="2816" width="8.796875" style="220"/>
    <col min="2817" max="2817" width="1" style="220" customWidth="1"/>
    <col min="2818" max="2819" width="14.296875" style="220" customWidth="1"/>
    <col min="2820" max="2820" width="14" style="220" customWidth="1"/>
    <col min="2821" max="2821" width="16" style="220" customWidth="1"/>
    <col min="2822" max="2822" width="13.796875" style="220" customWidth="1"/>
    <col min="2823" max="2823" width="14" style="220" customWidth="1"/>
    <col min="2824" max="2824" width="3.3984375" style="220" customWidth="1"/>
    <col min="2825" max="2825" width="2.19921875" style="220" customWidth="1"/>
    <col min="2826" max="3072" width="8.796875" style="220"/>
    <col min="3073" max="3073" width="1" style="220" customWidth="1"/>
    <col min="3074" max="3075" width="14.296875" style="220" customWidth="1"/>
    <col min="3076" max="3076" width="14" style="220" customWidth="1"/>
    <col min="3077" max="3077" width="16" style="220" customWidth="1"/>
    <col min="3078" max="3078" width="13.796875" style="220" customWidth="1"/>
    <col min="3079" max="3079" width="14" style="220" customWidth="1"/>
    <col min="3080" max="3080" width="3.3984375" style="220" customWidth="1"/>
    <col min="3081" max="3081" width="2.19921875" style="220" customWidth="1"/>
    <col min="3082" max="3328" width="8.796875" style="220"/>
    <col min="3329" max="3329" width="1" style="220" customWidth="1"/>
    <col min="3330" max="3331" width="14.296875" style="220" customWidth="1"/>
    <col min="3332" max="3332" width="14" style="220" customWidth="1"/>
    <col min="3333" max="3333" width="16" style="220" customWidth="1"/>
    <col min="3334" max="3334" width="13.796875" style="220" customWidth="1"/>
    <col min="3335" max="3335" width="14" style="220" customWidth="1"/>
    <col min="3336" max="3336" width="3.3984375" style="220" customWidth="1"/>
    <col min="3337" max="3337" width="2.19921875" style="220" customWidth="1"/>
    <col min="3338" max="3584" width="8.796875" style="220"/>
    <col min="3585" max="3585" width="1" style="220" customWidth="1"/>
    <col min="3586" max="3587" width="14.296875" style="220" customWidth="1"/>
    <col min="3588" max="3588" width="14" style="220" customWidth="1"/>
    <col min="3589" max="3589" width="16" style="220" customWidth="1"/>
    <col min="3590" max="3590" width="13.796875" style="220" customWidth="1"/>
    <col min="3591" max="3591" width="14" style="220" customWidth="1"/>
    <col min="3592" max="3592" width="3.3984375" style="220" customWidth="1"/>
    <col min="3593" max="3593" width="2.19921875" style="220" customWidth="1"/>
    <col min="3594" max="3840" width="8.796875" style="220"/>
    <col min="3841" max="3841" width="1" style="220" customWidth="1"/>
    <col min="3842" max="3843" width="14.296875" style="220" customWidth="1"/>
    <col min="3844" max="3844" width="14" style="220" customWidth="1"/>
    <col min="3845" max="3845" width="16" style="220" customWidth="1"/>
    <col min="3846" max="3846" width="13.796875" style="220" customWidth="1"/>
    <col min="3847" max="3847" width="14" style="220" customWidth="1"/>
    <col min="3848" max="3848" width="3.3984375" style="220" customWidth="1"/>
    <col min="3849" max="3849" width="2.19921875" style="220" customWidth="1"/>
    <col min="3850" max="4096" width="8.796875" style="220"/>
    <col min="4097" max="4097" width="1" style="220" customWidth="1"/>
    <col min="4098" max="4099" width="14.296875" style="220" customWidth="1"/>
    <col min="4100" max="4100" width="14" style="220" customWidth="1"/>
    <col min="4101" max="4101" width="16" style="220" customWidth="1"/>
    <col min="4102" max="4102" width="13.796875" style="220" customWidth="1"/>
    <col min="4103" max="4103" width="14" style="220" customWidth="1"/>
    <col min="4104" max="4104" width="3.3984375" style="220" customWidth="1"/>
    <col min="4105" max="4105" width="2.19921875" style="220" customWidth="1"/>
    <col min="4106" max="4352" width="8.796875" style="220"/>
    <col min="4353" max="4353" width="1" style="220" customWidth="1"/>
    <col min="4354" max="4355" width="14.296875" style="220" customWidth="1"/>
    <col min="4356" max="4356" width="14" style="220" customWidth="1"/>
    <col min="4357" max="4357" width="16" style="220" customWidth="1"/>
    <col min="4358" max="4358" width="13.796875" style="220" customWidth="1"/>
    <col min="4359" max="4359" width="14" style="220" customWidth="1"/>
    <col min="4360" max="4360" width="3.3984375" style="220" customWidth="1"/>
    <col min="4361" max="4361" width="2.19921875" style="220" customWidth="1"/>
    <col min="4362" max="4608" width="8.796875" style="220"/>
    <col min="4609" max="4609" width="1" style="220" customWidth="1"/>
    <col min="4610" max="4611" width="14.296875" style="220" customWidth="1"/>
    <col min="4612" max="4612" width="14" style="220" customWidth="1"/>
    <col min="4613" max="4613" width="16" style="220" customWidth="1"/>
    <col min="4614" max="4614" width="13.796875" style="220" customWidth="1"/>
    <col min="4615" max="4615" width="14" style="220" customWidth="1"/>
    <col min="4616" max="4616" width="3.3984375" style="220" customWidth="1"/>
    <col min="4617" max="4617" width="2.19921875" style="220" customWidth="1"/>
    <col min="4618" max="4864" width="8.796875" style="220"/>
    <col min="4865" max="4865" width="1" style="220" customWidth="1"/>
    <col min="4866" max="4867" width="14.296875" style="220" customWidth="1"/>
    <col min="4868" max="4868" width="14" style="220" customWidth="1"/>
    <col min="4869" max="4869" width="16" style="220" customWidth="1"/>
    <col min="4870" max="4870" width="13.796875" style="220" customWidth="1"/>
    <col min="4871" max="4871" width="14" style="220" customWidth="1"/>
    <col min="4872" max="4872" width="3.3984375" style="220" customWidth="1"/>
    <col min="4873" max="4873" width="2.19921875" style="220" customWidth="1"/>
    <col min="4874" max="5120" width="8.796875" style="220"/>
    <col min="5121" max="5121" width="1" style="220" customWidth="1"/>
    <col min="5122" max="5123" width="14.296875" style="220" customWidth="1"/>
    <col min="5124" max="5124" width="14" style="220" customWidth="1"/>
    <col min="5125" max="5125" width="16" style="220" customWidth="1"/>
    <col min="5126" max="5126" width="13.796875" style="220" customWidth="1"/>
    <col min="5127" max="5127" width="14" style="220" customWidth="1"/>
    <col min="5128" max="5128" width="3.3984375" style="220" customWidth="1"/>
    <col min="5129" max="5129" width="2.19921875" style="220" customWidth="1"/>
    <col min="5130" max="5376" width="8.796875" style="220"/>
    <col min="5377" max="5377" width="1" style="220" customWidth="1"/>
    <col min="5378" max="5379" width="14.296875" style="220" customWidth="1"/>
    <col min="5380" max="5380" width="14" style="220" customWidth="1"/>
    <col min="5381" max="5381" width="16" style="220" customWidth="1"/>
    <col min="5382" max="5382" width="13.796875" style="220" customWidth="1"/>
    <col min="5383" max="5383" width="14" style="220" customWidth="1"/>
    <col min="5384" max="5384" width="3.3984375" style="220" customWidth="1"/>
    <col min="5385" max="5385" width="2.19921875" style="220" customWidth="1"/>
    <col min="5386" max="5632" width="8.796875" style="220"/>
    <col min="5633" max="5633" width="1" style="220" customWidth="1"/>
    <col min="5634" max="5635" width="14.296875" style="220" customWidth="1"/>
    <col min="5636" max="5636" width="14" style="220" customWidth="1"/>
    <col min="5637" max="5637" width="16" style="220" customWidth="1"/>
    <col min="5638" max="5638" width="13.796875" style="220" customWidth="1"/>
    <col min="5639" max="5639" width="14" style="220" customWidth="1"/>
    <col min="5640" max="5640" width="3.3984375" style="220" customWidth="1"/>
    <col min="5641" max="5641" width="2.19921875" style="220" customWidth="1"/>
    <col min="5642" max="5888" width="8.796875" style="220"/>
    <col min="5889" max="5889" width="1" style="220" customWidth="1"/>
    <col min="5890" max="5891" width="14.296875" style="220" customWidth="1"/>
    <col min="5892" max="5892" width="14" style="220" customWidth="1"/>
    <col min="5893" max="5893" width="16" style="220" customWidth="1"/>
    <col min="5894" max="5894" width="13.796875" style="220" customWidth="1"/>
    <col min="5895" max="5895" width="14" style="220" customWidth="1"/>
    <col min="5896" max="5896" width="3.3984375" style="220" customWidth="1"/>
    <col min="5897" max="5897" width="2.19921875" style="220" customWidth="1"/>
    <col min="5898" max="6144" width="8.796875" style="220"/>
    <col min="6145" max="6145" width="1" style="220" customWidth="1"/>
    <col min="6146" max="6147" width="14.296875" style="220" customWidth="1"/>
    <col min="6148" max="6148" width="14" style="220" customWidth="1"/>
    <col min="6149" max="6149" width="16" style="220" customWidth="1"/>
    <col min="6150" max="6150" width="13.796875" style="220" customWidth="1"/>
    <col min="6151" max="6151" width="14" style="220" customWidth="1"/>
    <col min="6152" max="6152" width="3.3984375" style="220" customWidth="1"/>
    <col min="6153" max="6153" width="2.19921875" style="220" customWidth="1"/>
    <col min="6154" max="6400" width="8.796875" style="220"/>
    <col min="6401" max="6401" width="1" style="220" customWidth="1"/>
    <col min="6402" max="6403" width="14.296875" style="220" customWidth="1"/>
    <col min="6404" max="6404" width="14" style="220" customWidth="1"/>
    <col min="6405" max="6405" width="16" style="220" customWidth="1"/>
    <col min="6406" max="6406" width="13.796875" style="220" customWidth="1"/>
    <col min="6407" max="6407" width="14" style="220" customWidth="1"/>
    <col min="6408" max="6408" width="3.3984375" style="220" customWidth="1"/>
    <col min="6409" max="6409" width="2.19921875" style="220" customWidth="1"/>
    <col min="6410" max="6656" width="8.796875" style="220"/>
    <col min="6657" max="6657" width="1" style="220" customWidth="1"/>
    <col min="6658" max="6659" width="14.296875" style="220" customWidth="1"/>
    <col min="6660" max="6660" width="14" style="220" customWidth="1"/>
    <col min="6661" max="6661" width="16" style="220" customWidth="1"/>
    <col min="6662" max="6662" width="13.796875" style="220" customWidth="1"/>
    <col min="6663" max="6663" width="14" style="220" customWidth="1"/>
    <col min="6664" max="6664" width="3.3984375" style="220" customWidth="1"/>
    <col min="6665" max="6665" width="2.19921875" style="220" customWidth="1"/>
    <col min="6666" max="6912" width="8.796875" style="220"/>
    <col min="6913" max="6913" width="1" style="220" customWidth="1"/>
    <col min="6914" max="6915" width="14.296875" style="220" customWidth="1"/>
    <col min="6916" max="6916" width="14" style="220" customWidth="1"/>
    <col min="6917" max="6917" width="16" style="220" customWidth="1"/>
    <col min="6918" max="6918" width="13.796875" style="220" customWidth="1"/>
    <col min="6919" max="6919" width="14" style="220" customWidth="1"/>
    <col min="6920" max="6920" width="3.3984375" style="220" customWidth="1"/>
    <col min="6921" max="6921" width="2.19921875" style="220" customWidth="1"/>
    <col min="6922" max="7168" width="8.796875" style="220"/>
    <col min="7169" max="7169" width="1" style="220" customWidth="1"/>
    <col min="7170" max="7171" width="14.296875" style="220" customWidth="1"/>
    <col min="7172" max="7172" width="14" style="220" customWidth="1"/>
    <col min="7173" max="7173" width="16" style="220" customWidth="1"/>
    <col min="7174" max="7174" width="13.796875" style="220" customWidth="1"/>
    <col min="7175" max="7175" width="14" style="220" customWidth="1"/>
    <col min="7176" max="7176" width="3.3984375" style="220" customWidth="1"/>
    <col min="7177" max="7177" width="2.19921875" style="220" customWidth="1"/>
    <col min="7178" max="7424" width="8.796875" style="220"/>
    <col min="7425" max="7425" width="1" style="220" customWidth="1"/>
    <col min="7426" max="7427" width="14.296875" style="220" customWidth="1"/>
    <col min="7428" max="7428" width="14" style="220" customWidth="1"/>
    <col min="7429" max="7429" width="16" style="220" customWidth="1"/>
    <col min="7430" max="7430" width="13.796875" style="220" customWidth="1"/>
    <col min="7431" max="7431" width="14" style="220" customWidth="1"/>
    <col min="7432" max="7432" width="3.3984375" style="220" customWidth="1"/>
    <col min="7433" max="7433" width="2.19921875" style="220" customWidth="1"/>
    <col min="7434" max="7680" width="8.796875" style="220"/>
    <col min="7681" max="7681" width="1" style="220" customWidth="1"/>
    <col min="7682" max="7683" width="14.296875" style="220" customWidth="1"/>
    <col min="7684" max="7684" width="14" style="220" customWidth="1"/>
    <col min="7685" max="7685" width="16" style="220" customWidth="1"/>
    <col min="7686" max="7686" width="13.796875" style="220" customWidth="1"/>
    <col min="7687" max="7687" width="14" style="220" customWidth="1"/>
    <col min="7688" max="7688" width="3.3984375" style="220" customWidth="1"/>
    <col min="7689" max="7689" width="2.19921875" style="220" customWidth="1"/>
    <col min="7690" max="7936" width="8.796875" style="220"/>
    <col min="7937" max="7937" width="1" style="220" customWidth="1"/>
    <col min="7938" max="7939" width="14.296875" style="220" customWidth="1"/>
    <col min="7940" max="7940" width="14" style="220" customWidth="1"/>
    <col min="7941" max="7941" width="16" style="220" customWidth="1"/>
    <col min="7942" max="7942" width="13.796875" style="220" customWidth="1"/>
    <col min="7943" max="7943" width="14" style="220" customWidth="1"/>
    <col min="7944" max="7944" width="3.3984375" style="220" customWidth="1"/>
    <col min="7945" max="7945" width="2.19921875" style="220" customWidth="1"/>
    <col min="7946" max="8192" width="8.796875" style="220"/>
    <col min="8193" max="8193" width="1" style="220" customWidth="1"/>
    <col min="8194" max="8195" width="14.296875" style="220" customWidth="1"/>
    <col min="8196" max="8196" width="14" style="220" customWidth="1"/>
    <col min="8197" max="8197" width="16" style="220" customWidth="1"/>
    <col min="8198" max="8198" width="13.796875" style="220" customWidth="1"/>
    <col min="8199" max="8199" width="14" style="220" customWidth="1"/>
    <col min="8200" max="8200" width="3.3984375" style="220" customWidth="1"/>
    <col min="8201" max="8201" width="2.19921875" style="220" customWidth="1"/>
    <col min="8202" max="8448" width="8.796875" style="220"/>
    <col min="8449" max="8449" width="1" style="220" customWidth="1"/>
    <col min="8450" max="8451" width="14.296875" style="220" customWidth="1"/>
    <col min="8452" max="8452" width="14" style="220" customWidth="1"/>
    <col min="8453" max="8453" width="16" style="220" customWidth="1"/>
    <col min="8454" max="8454" width="13.796875" style="220" customWidth="1"/>
    <col min="8455" max="8455" width="14" style="220" customWidth="1"/>
    <col min="8456" max="8456" width="3.3984375" style="220" customWidth="1"/>
    <col min="8457" max="8457" width="2.19921875" style="220" customWidth="1"/>
    <col min="8458" max="8704" width="8.796875" style="220"/>
    <col min="8705" max="8705" width="1" style="220" customWidth="1"/>
    <col min="8706" max="8707" width="14.296875" style="220" customWidth="1"/>
    <col min="8708" max="8708" width="14" style="220" customWidth="1"/>
    <col min="8709" max="8709" width="16" style="220" customWidth="1"/>
    <col min="8710" max="8710" width="13.796875" style="220" customWidth="1"/>
    <col min="8711" max="8711" width="14" style="220" customWidth="1"/>
    <col min="8712" max="8712" width="3.3984375" style="220" customWidth="1"/>
    <col min="8713" max="8713" width="2.19921875" style="220" customWidth="1"/>
    <col min="8714" max="8960" width="8.796875" style="220"/>
    <col min="8961" max="8961" width="1" style="220" customWidth="1"/>
    <col min="8962" max="8963" width="14.296875" style="220" customWidth="1"/>
    <col min="8964" max="8964" width="14" style="220" customWidth="1"/>
    <col min="8965" max="8965" width="16" style="220" customWidth="1"/>
    <col min="8966" max="8966" width="13.796875" style="220" customWidth="1"/>
    <col min="8967" max="8967" width="14" style="220" customWidth="1"/>
    <col min="8968" max="8968" width="3.3984375" style="220" customWidth="1"/>
    <col min="8969" max="8969" width="2.19921875" style="220" customWidth="1"/>
    <col min="8970" max="9216" width="8.796875" style="220"/>
    <col min="9217" max="9217" width="1" style="220" customWidth="1"/>
    <col min="9218" max="9219" width="14.296875" style="220" customWidth="1"/>
    <col min="9220" max="9220" width="14" style="220" customWidth="1"/>
    <col min="9221" max="9221" width="16" style="220" customWidth="1"/>
    <col min="9222" max="9222" width="13.796875" style="220" customWidth="1"/>
    <col min="9223" max="9223" width="14" style="220" customWidth="1"/>
    <col min="9224" max="9224" width="3.3984375" style="220" customWidth="1"/>
    <col min="9225" max="9225" width="2.19921875" style="220" customWidth="1"/>
    <col min="9226" max="9472" width="8.796875" style="220"/>
    <col min="9473" max="9473" width="1" style="220" customWidth="1"/>
    <col min="9474" max="9475" width="14.296875" style="220" customWidth="1"/>
    <col min="9476" max="9476" width="14" style="220" customWidth="1"/>
    <col min="9477" max="9477" width="16" style="220" customWidth="1"/>
    <col min="9478" max="9478" width="13.796875" style="220" customWidth="1"/>
    <col min="9479" max="9479" width="14" style="220" customWidth="1"/>
    <col min="9480" max="9480" width="3.3984375" style="220" customWidth="1"/>
    <col min="9481" max="9481" width="2.19921875" style="220" customWidth="1"/>
    <col min="9482" max="9728" width="8.796875" style="220"/>
    <col min="9729" max="9729" width="1" style="220" customWidth="1"/>
    <col min="9730" max="9731" width="14.296875" style="220" customWidth="1"/>
    <col min="9732" max="9732" width="14" style="220" customWidth="1"/>
    <col min="9733" max="9733" width="16" style="220" customWidth="1"/>
    <col min="9734" max="9734" width="13.796875" style="220" customWidth="1"/>
    <col min="9735" max="9735" width="14" style="220" customWidth="1"/>
    <col min="9736" max="9736" width="3.3984375" style="220" customWidth="1"/>
    <col min="9737" max="9737" width="2.19921875" style="220" customWidth="1"/>
    <col min="9738" max="9984" width="8.796875" style="220"/>
    <col min="9985" max="9985" width="1" style="220" customWidth="1"/>
    <col min="9986" max="9987" width="14.296875" style="220" customWidth="1"/>
    <col min="9988" max="9988" width="14" style="220" customWidth="1"/>
    <col min="9989" max="9989" width="16" style="220" customWidth="1"/>
    <col min="9990" max="9990" width="13.796875" style="220" customWidth="1"/>
    <col min="9991" max="9991" width="14" style="220" customWidth="1"/>
    <col min="9992" max="9992" width="3.3984375" style="220" customWidth="1"/>
    <col min="9993" max="9993" width="2.19921875" style="220" customWidth="1"/>
    <col min="9994" max="10240" width="8.796875" style="220"/>
    <col min="10241" max="10241" width="1" style="220" customWidth="1"/>
    <col min="10242" max="10243" width="14.296875" style="220" customWidth="1"/>
    <col min="10244" max="10244" width="14" style="220" customWidth="1"/>
    <col min="10245" max="10245" width="16" style="220" customWidth="1"/>
    <col min="10246" max="10246" width="13.796875" style="220" customWidth="1"/>
    <col min="10247" max="10247" width="14" style="220" customWidth="1"/>
    <col min="10248" max="10248" width="3.3984375" style="220" customWidth="1"/>
    <col min="10249" max="10249" width="2.19921875" style="220" customWidth="1"/>
    <col min="10250" max="10496" width="8.796875" style="220"/>
    <col min="10497" max="10497" width="1" style="220" customWidth="1"/>
    <col min="10498" max="10499" width="14.296875" style="220" customWidth="1"/>
    <col min="10500" max="10500" width="14" style="220" customWidth="1"/>
    <col min="10501" max="10501" width="16" style="220" customWidth="1"/>
    <col min="10502" max="10502" width="13.796875" style="220" customWidth="1"/>
    <col min="10503" max="10503" width="14" style="220" customWidth="1"/>
    <col min="10504" max="10504" width="3.3984375" style="220" customWidth="1"/>
    <col min="10505" max="10505" width="2.19921875" style="220" customWidth="1"/>
    <col min="10506" max="10752" width="8.796875" style="220"/>
    <col min="10753" max="10753" width="1" style="220" customWidth="1"/>
    <col min="10754" max="10755" width="14.296875" style="220" customWidth="1"/>
    <col min="10756" max="10756" width="14" style="220" customWidth="1"/>
    <col min="10757" max="10757" width="16" style="220" customWidth="1"/>
    <col min="10758" max="10758" width="13.796875" style="220" customWidth="1"/>
    <col min="10759" max="10759" width="14" style="220" customWidth="1"/>
    <col min="10760" max="10760" width="3.3984375" style="220" customWidth="1"/>
    <col min="10761" max="10761" width="2.19921875" style="220" customWidth="1"/>
    <col min="10762" max="11008" width="8.796875" style="220"/>
    <col min="11009" max="11009" width="1" style="220" customWidth="1"/>
    <col min="11010" max="11011" width="14.296875" style="220" customWidth="1"/>
    <col min="11012" max="11012" width="14" style="220" customWidth="1"/>
    <col min="11013" max="11013" width="16" style="220" customWidth="1"/>
    <col min="11014" max="11014" width="13.796875" style="220" customWidth="1"/>
    <col min="11015" max="11015" width="14" style="220" customWidth="1"/>
    <col min="11016" max="11016" width="3.3984375" style="220" customWidth="1"/>
    <col min="11017" max="11017" width="2.19921875" style="220" customWidth="1"/>
    <col min="11018" max="11264" width="8.796875" style="220"/>
    <col min="11265" max="11265" width="1" style="220" customWidth="1"/>
    <col min="11266" max="11267" width="14.296875" style="220" customWidth="1"/>
    <col min="11268" max="11268" width="14" style="220" customWidth="1"/>
    <col min="11269" max="11269" width="16" style="220" customWidth="1"/>
    <col min="11270" max="11270" width="13.796875" style="220" customWidth="1"/>
    <col min="11271" max="11271" width="14" style="220" customWidth="1"/>
    <col min="11272" max="11272" width="3.3984375" style="220" customWidth="1"/>
    <col min="11273" max="11273" width="2.19921875" style="220" customWidth="1"/>
    <col min="11274" max="11520" width="8.796875" style="220"/>
    <col min="11521" max="11521" width="1" style="220" customWidth="1"/>
    <col min="11522" max="11523" width="14.296875" style="220" customWidth="1"/>
    <col min="11524" max="11524" width="14" style="220" customWidth="1"/>
    <col min="11525" max="11525" width="16" style="220" customWidth="1"/>
    <col min="11526" max="11526" width="13.796875" style="220" customWidth="1"/>
    <col min="11527" max="11527" width="14" style="220" customWidth="1"/>
    <col min="11528" max="11528" width="3.3984375" style="220" customWidth="1"/>
    <col min="11529" max="11529" width="2.19921875" style="220" customWidth="1"/>
    <col min="11530" max="11776" width="8.796875" style="220"/>
    <col min="11777" max="11777" width="1" style="220" customWidth="1"/>
    <col min="11778" max="11779" width="14.296875" style="220" customWidth="1"/>
    <col min="11780" max="11780" width="14" style="220" customWidth="1"/>
    <col min="11781" max="11781" width="16" style="220" customWidth="1"/>
    <col min="11782" max="11782" width="13.796875" style="220" customWidth="1"/>
    <col min="11783" max="11783" width="14" style="220" customWidth="1"/>
    <col min="11784" max="11784" width="3.3984375" style="220" customWidth="1"/>
    <col min="11785" max="11785" width="2.19921875" style="220" customWidth="1"/>
    <col min="11786" max="12032" width="8.796875" style="220"/>
    <col min="12033" max="12033" width="1" style="220" customWidth="1"/>
    <col min="12034" max="12035" width="14.296875" style="220" customWidth="1"/>
    <col min="12036" max="12036" width="14" style="220" customWidth="1"/>
    <col min="12037" max="12037" width="16" style="220" customWidth="1"/>
    <col min="12038" max="12038" width="13.796875" style="220" customWidth="1"/>
    <col min="12039" max="12039" width="14" style="220" customWidth="1"/>
    <col min="12040" max="12040" width="3.3984375" style="220" customWidth="1"/>
    <col min="12041" max="12041" width="2.19921875" style="220" customWidth="1"/>
    <col min="12042" max="12288" width="8.796875" style="220"/>
    <col min="12289" max="12289" width="1" style="220" customWidth="1"/>
    <col min="12290" max="12291" width="14.296875" style="220" customWidth="1"/>
    <col min="12292" max="12292" width="14" style="220" customWidth="1"/>
    <col min="12293" max="12293" width="16" style="220" customWidth="1"/>
    <col min="12294" max="12294" width="13.796875" style="220" customWidth="1"/>
    <col min="12295" max="12295" width="14" style="220" customWidth="1"/>
    <col min="12296" max="12296" width="3.3984375" style="220" customWidth="1"/>
    <col min="12297" max="12297" width="2.19921875" style="220" customWidth="1"/>
    <col min="12298" max="12544" width="8.796875" style="220"/>
    <col min="12545" max="12545" width="1" style="220" customWidth="1"/>
    <col min="12546" max="12547" width="14.296875" style="220" customWidth="1"/>
    <col min="12548" max="12548" width="14" style="220" customWidth="1"/>
    <col min="12549" max="12549" width="16" style="220" customWidth="1"/>
    <col min="12550" max="12550" width="13.796875" style="220" customWidth="1"/>
    <col min="12551" max="12551" width="14" style="220" customWidth="1"/>
    <col min="12552" max="12552" width="3.3984375" style="220" customWidth="1"/>
    <col min="12553" max="12553" width="2.19921875" style="220" customWidth="1"/>
    <col min="12554" max="12800" width="8.796875" style="220"/>
    <col min="12801" max="12801" width="1" style="220" customWidth="1"/>
    <col min="12802" max="12803" width="14.296875" style="220" customWidth="1"/>
    <col min="12804" max="12804" width="14" style="220" customWidth="1"/>
    <col min="12805" max="12805" width="16" style="220" customWidth="1"/>
    <col min="12806" max="12806" width="13.796875" style="220" customWidth="1"/>
    <col min="12807" max="12807" width="14" style="220" customWidth="1"/>
    <col min="12808" max="12808" width="3.3984375" style="220" customWidth="1"/>
    <col min="12809" max="12809" width="2.19921875" style="220" customWidth="1"/>
    <col min="12810" max="13056" width="8.796875" style="220"/>
    <col min="13057" max="13057" width="1" style="220" customWidth="1"/>
    <col min="13058" max="13059" width="14.296875" style="220" customWidth="1"/>
    <col min="13060" max="13060" width="14" style="220" customWidth="1"/>
    <col min="13061" max="13061" width="16" style="220" customWidth="1"/>
    <col min="13062" max="13062" width="13.796875" style="220" customWidth="1"/>
    <col min="13063" max="13063" width="14" style="220" customWidth="1"/>
    <col min="13064" max="13064" width="3.3984375" style="220" customWidth="1"/>
    <col min="13065" max="13065" width="2.19921875" style="220" customWidth="1"/>
    <col min="13066" max="13312" width="8.796875" style="220"/>
    <col min="13313" max="13313" width="1" style="220" customWidth="1"/>
    <col min="13314" max="13315" width="14.296875" style="220" customWidth="1"/>
    <col min="13316" max="13316" width="14" style="220" customWidth="1"/>
    <col min="13317" max="13317" width="16" style="220" customWidth="1"/>
    <col min="13318" max="13318" width="13.796875" style="220" customWidth="1"/>
    <col min="13319" max="13319" width="14" style="220" customWidth="1"/>
    <col min="13320" max="13320" width="3.3984375" style="220" customWidth="1"/>
    <col min="13321" max="13321" width="2.19921875" style="220" customWidth="1"/>
    <col min="13322" max="13568" width="8.796875" style="220"/>
    <col min="13569" max="13569" width="1" style="220" customWidth="1"/>
    <col min="13570" max="13571" width="14.296875" style="220" customWidth="1"/>
    <col min="13572" max="13572" width="14" style="220" customWidth="1"/>
    <col min="13573" max="13573" width="16" style="220" customWidth="1"/>
    <col min="13574" max="13574" width="13.796875" style="220" customWidth="1"/>
    <col min="13575" max="13575" width="14" style="220" customWidth="1"/>
    <col min="13576" max="13576" width="3.3984375" style="220" customWidth="1"/>
    <col min="13577" max="13577" width="2.19921875" style="220" customWidth="1"/>
    <col min="13578" max="13824" width="8.796875" style="220"/>
    <col min="13825" max="13825" width="1" style="220" customWidth="1"/>
    <col min="13826" max="13827" width="14.296875" style="220" customWidth="1"/>
    <col min="13828" max="13828" width="14" style="220" customWidth="1"/>
    <col min="13829" max="13829" width="16" style="220" customWidth="1"/>
    <col min="13830" max="13830" width="13.796875" style="220" customWidth="1"/>
    <col min="13831" max="13831" width="14" style="220" customWidth="1"/>
    <col min="13832" max="13832" width="3.3984375" style="220" customWidth="1"/>
    <col min="13833" max="13833" width="2.19921875" style="220" customWidth="1"/>
    <col min="13834" max="14080" width="8.796875" style="220"/>
    <col min="14081" max="14081" width="1" style="220" customWidth="1"/>
    <col min="14082" max="14083" width="14.296875" style="220" customWidth="1"/>
    <col min="14084" max="14084" width="14" style="220" customWidth="1"/>
    <col min="14085" max="14085" width="16" style="220" customWidth="1"/>
    <col min="14086" max="14086" width="13.796875" style="220" customWidth="1"/>
    <col min="14087" max="14087" width="14" style="220" customWidth="1"/>
    <col min="14088" max="14088" width="3.3984375" style="220" customWidth="1"/>
    <col min="14089" max="14089" width="2.19921875" style="220" customWidth="1"/>
    <col min="14090" max="14336" width="8.796875" style="220"/>
    <col min="14337" max="14337" width="1" style="220" customWidth="1"/>
    <col min="14338" max="14339" width="14.296875" style="220" customWidth="1"/>
    <col min="14340" max="14340" width="14" style="220" customWidth="1"/>
    <col min="14341" max="14341" width="16" style="220" customWidth="1"/>
    <col min="14342" max="14342" width="13.796875" style="220" customWidth="1"/>
    <col min="14343" max="14343" width="14" style="220" customWidth="1"/>
    <col min="14344" max="14344" width="3.3984375" style="220" customWidth="1"/>
    <col min="14345" max="14345" width="2.19921875" style="220" customWidth="1"/>
    <col min="14346" max="14592" width="8.796875" style="220"/>
    <col min="14593" max="14593" width="1" style="220" customWidth="1"/>
    <col min="14594" max="14595" width="14.296875" style="220" customWidth="1"/>
    <col min="14596" max="14596" width="14" style="220" customWidth="1"/>
    <col min="14597" max="14597" width="16" style="220" customWidth="1"/>
    <col min="14598" max="14598" width="13.796875" style="220" customWidth="1"/>
    <col min="14599" max="14599" width="14" style="220" customWidth="1"/>
    <col min="14600" max="14600" width="3.3984375" style="220" customWidth="1"/>
    <col min="14601" max="14601" width="2.19921875" style="220" customWidth="1"/>
    <col min="14602" max="14848" width="8.796875" style="220"/>
    <col min="14849" max="14849" width="1" style="220" customWidth="1"/>
    <col min="14850" max="14851" width="14.296875" style="220" customWidth="1"/>
    <col min="14852" max="14852" width="14" style="220" customWidth="1"/>
    <col min="14853" max="14853" width="16" style="220" customWidth="1"/>
    <col min="14854" max="14854" width="13.796875" style="220" customWidth="1"/>
    <col min="14855" max="14855" width="14" style="220" customWidth="1"/>
    <col min="14856" max="14856" width="3.3984375" style="220" customWidth="1"/>
    <col min="14857" max="14857" width="2.19921875" style="220" customWidth="1"/>
    <col min="14858" max="15104" width="8.796875" style="220"/>
    <col min="15105" max="15105" width="1" style="220" customWidth="1"/>
    <col min="15106" max="15107" width="14.296875" style="220" customWidth="1"/>
    <col min="15108" max="15108" width="14" style="220" customWidth="1"/>
    <col min="15109" max="15109" width="16" style="220" customWidth="1"/>
    <col min="15110" max="15110" width="13.796875" style="220" customWidth="1"/>
    <col min="15111" max="15111" width="14" style="220" customWidth="1"/>
    <col min="15112" max="15112" width="3.3984375" style="220" customWidth="1"/>
    <col min="15113" max="15113" width="2.19921875" style="220" customWidth="1"/>
    <col min="15114" max="15360" width="8.796875" style="220"/>
    <col min="15361" max="15361" width="1" style="220" customWidth="1"/>
    <col min="15362" max="15363" width="14.296875" style="220" customWidth="1"/>
    <col min="15364" max="15364" width="14" style="220" customWidth="1"/>
    <col min="15365" max="15365" width="16" style="220" customWidth="1"/>
    <col min="15366" max="15366" width="13.796875" style="220" customWidth="1"/>
    <col min="15367" max="15367" width="14" style="220" customWidth="1"/>
    <col min="15368" max="15368" width="3.3984375" style="220" customWidth="1"/>
    <col min="15369" max="15369" width="2.19921875" style="220" customWidth="1"/>
    <col min="15370" max="15616" width="8.796875" style="220"/>
    <col min="15617" max="15617" width="1" style="220" customWidth="1"/>
    <col min="15618" max="15619" width="14.296875" style="220" customWidth="1"/>
    <col min="15620" max="15620" width="14" style="220" customWidth="1"/>
    <col min="15621" max="15621" width="16" style="220" customWidth="1"/>
    <col min="15622" max="15622" width="13.796875" style="220" customWidth="1"/>
    <col min="15623" max="15623" width="14" style="220" customWidth="1"/>
    <col min="15624" max="15624" width="3.3984375" style="220" customWidth="1"/>
    <col min="15625" max="15625" width="2.19921875" style="220" customWidth="1"/>
    <col min="15626" max="15872" width="8.796875" style="220"/>
    <col min="15873" max="15873" width="1" style="220" customWidth="1"/>
    <col min="15874" max="15875" width="14.296875" style="220" customWidth="1"/>
    <col min="15876" max="15876" width="14" style="220" customWidth="1"/>
    <col min="15877" max="15877" width="16" style="220" customWidth="1"/>
    <col min="15878" max="15878" width="13.796875" style="220" customWidth="1"/>
    <col min="15879" max="15879" width="14" style="220" customWidth="1"/>
    <col min="15880" max="15880" width="3.3984375" style="220" customWidth="1"/>
    <col min="15881" max="15881" width="2.19921875" style="220" customWidth="1"/>
    <col min="15882" max="16128" width="8.796875" style="220"/>
    <col min="16129" max="16129" width="1" style="220" customWidth="1"/>
    <col min="16130" max="16131" width="14.296875" style="220" customWidth="1"/>
    <col min="16132" max="16132" width="14" style="220" customWidth="1"/>
    <col min="16133" max="16133" width="16" style="220" customWidth="1"/>
    <col min="16134" max="16134" width="13.796875" style="220" customWidth="1"/>
    <col min="16135" max="16135" width="14" style="220" customWidth="1"/>
    <col min="16136" max="16136" width="3.3984375" style="220" customWidth="1"/>
    <col min="16137" max="16137" width="2.19921875" style="220" customWidth="1"/>
    <col min="16138" max="16384" width="8.796875" style="220"/>
  </cols>
  <sheetData>
    <row r="1" spans="1:8" ht="27.75" customHeight="1" thickBot="1" x14ac:dyDescent="0.5">
      <c r="A1" s="219"/>
      <c r="B1" s="810" t="s">
        <v>342</v>
      </c>
      <c r="C1" s="811"/>
    </row>
    <row r="2" spans="1:8" ht="15.75" customHeight="1" x14ac:dyDescent="0.45">
      <c r="A2" s="219"/>
      <c r="G2" s="221" t="s">
        <v>5</v>
      </c>
    </row>
    <row r="3" spans="1:8" ht="18" customHeight="1" x14ac:dyDescent="0.45">
      <c r="B3" s="1124" t="s">
        <v>343</v>
      </c>
      <c r="C3" s="1124"/>
      <c r="D3" s="1124"/>
      <c r="E3" s="1124"/>
      <c r="F3" s="1124"/>
      <c r="G3" s="1124"/>
      <c r="H3" s="222"/>
    </row>
    <row r="4" spans="1:8" ht="12" customHeight="1" x14ac:dyDescent="0.45">
      <c r="A4" s="223"/>
      <c r="B4" s="223"/>
      <c r="C4" s="223"/>
      <c r="D4" s="223"/>
      <c r="E4" s="223"/>
      <c r="F4" s="223"/>
      <c r="G4" s="223"/>
    </row>
    <row r="5" spans="1:8" ht="43.5" customHeight="1" x14ac:dyDescent="0.45">
      <c r="A5" s="223"/>
      <c r="B5" s="224" t="s">
        <v>344</v>
      </c>
      <c r="C5" s="1125"/>
      <c r="D5" s="1125"/>
      <c r="E5" s="1125"/>
      <c r="F5" s="1125"/>
      <c r="G5" s="1125"/>
    </row>
    <row r="6" spans="1:8" ht="43.5" customHeight="1" x14ac:dyDescent="0.45">
      <c r="B6" s="225" t="s">
        <v>345</v>
      </c>
      <c r="C6" s="1126" t="s">
        <v>346</v>
      </c>
      <c r="D6" s="1126"/>
      <c r="E6" s="1126"/>
      <c r="F6" s="1126"/>
      <c r="G6" s="1126"/>
    </row>
    <row r="7" spans="1:8" ht="19.5" customHeight="1" x14ac:dyDescent="0.45">
      <c r="B7" s="1127" t="s">
        <v>347</v>
      </c>
      <c r="C7" s="1123" t="s">
        <v>348</v>
      </c>
      <c r="D7" s="1123"/>
      <c r="E7" s="1123"/>
      <c r="F7" s="1123"/>
      <c r="G7" s="1123"/>
    </row>
    <row r="8" spans="1:8" ht="40.5" customHeight="1" x14ac:dyDescent="0.45">
      <c r="B8" s="1127"/>
      <c r="C8" s="226" t="s">
        <v>349</v>
      </c>
      <c r="D8" s="227" t="s">
        <v>53</v>
      </c>
      <c r="E8" s="226" t="s">
        <v>350</v>
      </c>
      <c r="F8" s="1123" t="s">
        <v>351</v>
      </c>
      <c r="G8" s="1123"/>
    </row>
    <row r="9" spans="1:8" ht="24" customHeight="1" x14ac:dyDescent="0.45">
      <c r="B9" s="1127"/>
      <c r="C9" s="226"/>
      <c r="D9" s="227"/>
      <c r="E9" s="227"/>
      <c r="F9" s="1123"/>
      <c r="G9" s="1123"/>
    </row>
    <row r="10" spans="1:8" ht="24" customHeight="1" x14ac:dyDescent="0.45">
      <c r="B10" s="1127"/>
      <c r="C10" s="226"/>
      <c r="D10" s="227"/>
      <c r="E10" s="227"/>
      <c r="F10" s="1123"/>
      <c r="G10" s="1123"/>
    </row>
    <row r="11" spans="1:8" ht="24" customHeight="1" x14ac:dyDescent="0.45">
      <c r="B11" s="1127"/>
      <c r="C11" s="226"/>
      <c r="D11" s="227"/>
      <c r="E11" s="227"/>
      <c r="F11" s="1123"/>
      <c r="G11" s="1123"/>
    </row>
    <row r="12" spans="1:8" ht="24" customHeight="1" x14ac:dyDescent="0.45">
      <c r="B12" s="1127"/>
      <c r="C12" s="226"/>
      <c r="D12" s="228"/>
      <c r="E12" s="228"/>
      <c r="F12" s="1128"/>
      <c r="G12" s="1129"/>
    </row>
    <row r="13" spans="1:8" ht="19.5" customHeight="1" x14ac:dyDescent="0.45">
      <c r="B13" s="1127"/>
      <c r="C13" s="1123" t="s">
        <v>352</v>
      </c>
      <c r="D13" s="1123"/>
      <c r="E13" s="1123"/>
      <c r="F13" s="1123"/>
      <c r="G13" s="1123"/>
    </row>
    <row r="14" spans="1:8" ht="40.5" customHeight="1" x14ac:dyDescent="0.45">
      <c r="B14" s="1127"/>
      <c r="C14" s="226" t="s">
        <v>349</v>
      </c>
      <c r="D14" s="227" t="s">
        <v>53</v>
      </c>
      <c r="E14" s="226" t="s">
        <v>350</v>
      </c>
      <c r="F14" s="1123" t="s">
        <v>351</v>
      </c>
      <c r="G14" s="1123"/>
    </row>
    <row r="15" spans="1:8" ht="24" customHeight="1" x14ac:dyDescent="0.45">
      <c r="B15" s="1127"/>
      <c r="C15" s="226"/>
      <c r="D15" s="227"/>
      <c r="E15" s="227"/>
      <c r="F15" s="1123"/>
      <c r="G15" s="1123"/>
    </row>
    <row r="16" spans="1:8" ht="24" customHeight="1" x14ac:dyDescent="0.45">
      <c r="B16" s="1127"/>
      <c r="C16" s="226"/>
      <c r="D16" s="227"/>
      <c r="E16" s="227"/>
      <c r="F16" s="1123"/>
      <c r="G16" s="1123"/>
    </row>
    <row r="17" spans="2:9" ht="24" customHeight="1" x14ac:dyDescent="0.45">
      <c r="B17" s="1127"/>
      <c r="C17" s="226"/>
      <c r="D17" s="227"/>
      <c r="E17" s="227"/>
      <c r="F17" s="1123"/>
      <c r="G17" s="1123"/>
    </row>
    <row r="18" spans="2:9" ht="24" customHeight="1" x14ac:dyDescent="0.45">
      <c r="B18" s="1127"/>
      <c r="C18" s="226"/>
      <c r="D18" s="227"/>
      <c r="E18" s="227"/>
      <c r="F18" s="1128"/>
      <c r="G18" s="1129"/>
    </row>
    <row r="19" spans="2:9" ht="6" customHeight="1" x14ac:dyDescent="0.45"/>
    <row r="20" spans="2:9" ht="123.75" customHeight="1" x14ac:dyDescent="0.45">
      <c r="B20" s="1130" t="s">
        <v>353</v>
      </c>
      <c r="C20" s="1130"/>
      <c r="D20" s="1130"/>
      <c r="E20" s="1130"/>
      <c r="F20" s="1130"/>
      <c r="G20" s="1130"/>
      <c r="H20" s="229"/>
      <c r="I20" s="229"/>
    </row>
    <row r="21" spans="2:9" ht="24" customHeight="1" x14ac:dyDescent="0.45">
      <c r="B21" s="1130" t="s">
        <v>354</v>
      </c>
      <c r="C21" s="1131"/>
      <c r="D21" s="1131"/>
      <c r="E21" s="1131"/>
      <c r="F21" s="1131"/>
      <c r="G21" s="1131"/>
      <c r="H21" s="229"/>
      <c r="I21" s="229"/>
    </row>
    <row r="22" spans="2:9" x14ac:dyDescent="0.45">
      <c r="B22" s="1132" t="s">
        <v>354</v>
      </c>
      <c r="C22" s="1132"/>
      <c r="D22" s="1132"/>
      <c r="E22" s="1132"/>
      <c r="F22" s="1132"/>
      <c r="G22" s="1132"/>
      <c r="H22" s="229"/>
      <c r="I22" s="229"/>
    </row>
    <row r="23" spans="2:9" ht="7.5" customHeight="1" x14ac:dyDescent="0.45">
      <c r="B23" s="1133"/>
      <c r="C23" s="1133"/>
      <c r="D23" s="1133"/>
      <c r="E23" s="1133"/>
      <c r="F23" s="1133"/>
      <c r="G23" s="1133"/>
    </row>
    <row r="24" spans="2:9" x14ac:dyDescent="0.45">
      <c r="B24" s="230"/>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19"/>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56"/>
  <sheetViews>
    <sheetView showGridLines="0" view="pageBreakPreview" zoomScale="85" zoomScaleNormal="100" zoomScaleSheetLayoutView="85" zoomScalePageLayoutView="85" workbookViewId="0"/>
  </sheetViews>
  <sheetFormatPr defaultColWidth="2.19921875" defaultRowHeight="18" x14ac:dyDescent="0.45"/>
  <cols>
    <col min="1" max="1" width="2.19921875" style="188" customWidth="1"/>
    <col min="2" max="2" width="2.19921875" style="189" customWidth="1"/>
    <col min="3" max="5" width="2.19921875" style="188"/>
    <col min="6" max="6" width="2.5" style="188" bestFit="1" customWidth="1"/>
    <col min="7" max="7" width="2.69921875" style="188" bestFit="1" customWidth="1"/>
    <col min="8" max="20" width="2.19921875" style="188"/>
    <col min="21" max="21" width="2.59765625" style="188" bestFit="1" customWidth="1"/>
    <col min="22" max="16384" width="2.19921875" style="188"/>
  </cols>
  <sheetData>
    <row r="1" spans="1:39" x14ac:dyDescent="0.45">
      <c r="A1" s="188" t="s">
        <v>355</v>
      </c>
      <c r="AC1" s="188" t="s">
        <v>356</v>
      </c>
    </row>
    <row r="2" spans="1:39" ht="16.5" customHeight="1" x14ac:dyDescent="0.45"/>
    <row r="3" spans="1:39" x14ac:dyDescent="0.45">
      <c r="A3" s="1033" t="s">
        <v>357</v>
      </c>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c r="AG3" s="1033"/>
      <c r="AH3" s="1033"/>
      <c r="AI3" s="1033"/>
      <c r="AJ3" s="1033"/>
      <c r="AK3" s="1033"/>
      <c r="AL3" s="1033"/>
      <c r="AM3" s="1033"/>
    </row>
    <row r="4" spans="1:39" x14ac:dyDescent="0.45">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row>
    <row r="5" spans="1:39" ht="13.5" customHeight="1" x14ac:dyDescent="0.45"/>
    <row r="6" spans="1:39" x14ac:dyDescent="0.45">
      <c r="B6" s="1034" t="s">
        <v>61</v>
      </c>
      <c r="C6" s="1034"/>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c r="AE6" s="1034"/>
      <c r="AF6" s="1034"/>
      <c r="AG6" s="1034"/>
      <c r="AH6" s="1034"/>
      <c r="AI6" s="1034"/>
      <c r="AJ6" s="1034"/>
      <c r="AK6" s="1034"/>
      <c r="AL6" s="1034"/>
    </row>
    <row r="7" spans="1:39" x14ac:dyDescent="0.45">
      <c r="B7" s="1034"/>
      <c r="C7" s="1034"/>
      <c r="D7" s="1034"/>
      <c r="E7" s="1034"/>
      <c r="F7" s="1034"/>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c r="AL7" s="1034"/>
    </row>
    <row r="8" spans="1:39" ht="13.5" customHeight="1" x14ac:dyDescent="0.45">
      <c r="B8" s="1052" t="s">
        <v>358</v>
      </c>
      <c r="C8" s="1053"/>
      <c r="D8" s="231"/>
      <c r="E8" s="232"/>
      <c r="F8" s="232"/>
      <c r="G8" s="232"/>
      <c r="H8" s="232"/>
      <c r="I8" s="232"/>
      <c r="J8" s="232"/>
      <c r="K8" s="232"/>
      <c r="L8" s="232"/>
      <c r="M8" s="232"/>
      <c r="N8" s="232"/>
      <c r="O8" s="232"/>
      <c r="P8" s="232"/>
      <c r="Q8" s="232"/>
      <c r="R8" s="233"/>
      <c r="S8" s="233"/>
      <c r="T8" s="232"/>
      <c r="U8" s="192"/>
      <c r="V8" s="192"/>
      <c r="W8" s="192"/>
      <c r="X8" s="192"/>
      <c r="Y8" s="192"/>
      <c r="Z8" s="192"/>
      <c r="AA8" s="192"/>
      <c r="AB8" s="192"/>
      <c r="AC8" s="192"/>
      <c r="AD8" s="192"/>
      <c r="AE8" s="192"/>
      <c r="AF8" s="192"/>
      <c r="AG8" s="192"/>
      <c r="AH8" s="192"/>
      <c r="AI8" s="192"/>
      <c r="AJ8" s="192"/>
      <c r="AK8" s="192"/>
      <c r="AL8" s="212"/>
    </row>
    <row r="9" spans="1:39" x14ac:dyDescent="0.45">
      <c r="B9" s="1054"/>
      <c r="C9" s="1055"/>
      <c r="D9" s="234"/>
      <c r="E9" s="235"/>
      <c r="F9" s="196"/>
      <c r="G9" s="198">
        <v>1</v>
      </c>
      <c r="H9" s="196"/>
      <c r="I9" s="196"/>
      <c r="J9" s="196" t="s">
        <v>359</v>
      </c>
      <c r="K9" s="196"/>
      <c r="L9" s="196"/>
      <c r="M9" s="196"/>
      <c r="N9" s="196"/>
      <c r="O9" s="196"/>
      <c r="P9" s="235"/>
      <c r="Q9" s="235"/>
      <c r="R9" s="236"/>
      <c r="S9" s="236"/>
      <c r="T9" s="235"/>
      <c r="U9" s="198"/>
      <c r="V9" s="193"/>
      <c r="W9" s="198"/>
      <c r="X9" s="198"/>
      <c r="Y9" s="198"/>
      <c r="Z9" s="198"/>
      <c r="AA9" s="198"/>
      <c r="AB9" s="198"/>
      <c r="AC9" s="198"/>
      <c r="AD9" s="198"/>
      <c r="AE9" s="198"/>
      <c r="AF9" s="198"/>
      <c r="AG9" s="198"/>
      <c r="AH9" s="198"/>
      <c r="AI9" s="198"/>
      <c r="AJ9" s="198"/>
      <c r="AK9" s="198"/>
      <c r="AL9" s="199"/>
    </row>
    <row r="10" spans="1:39" x14ac:dyDescent="0.45">
      <c r="B10" s="1054"/>
      <c r="C10" s="1055"/>
      <c r="D10" s="234"/>
      <c r="E10" s="235"/>
      <c r="F10" s="235"/>
      <c r="G10" s="198">
        <v>2</v>
      </c>
      <c r="H10" s="196"/>
      <c r="I10" s="196"/>
      <c r="J10" s="196" t="s">
        <v>360</v>
      </c>
      <c r="K10" s="196"/>
      <c r="L10" s="196"/>
      <c r="M10" s="196"/>
      <c r="N10" s="196"/>
      <c r="O10" s="196"/>
      <c r="P10" s="196"/>
      <c r="Q10" s="196"/>
      <c r="R10" s="236"/>
      <c r="S10" s="236"/>
      <c r="T10" s="235"/>
      <c r="U10" s="198"/>
      <c r="V10" s="193"/>
      <c r="W10" s="198"/>
      <c r="X10" s="198"/>
      <c r="Y10" s="198"/>
      <c r="Z10" s="198"/>
      <c r="AA10" s="198"/>
      <c r="AB10" s="198"/>
      <c r="AC10" s="198"/>
      <c r="AD10" s="198"/>
      <c r="AE10" s="198"/>
      <c r="AF10" s="198"/>
      <c r="AG10" s="198"/>
      <c r="AH10" s="198"/>
      <c r="AI10" s="198"/>
      <c r="AJ10" s="198"/>
      <c r="AK10" s="198"/>
      <c r="AL10" s="200"/>
    </row>
    <row r="11" spans="1:39" x14ac:dyDescent="0.45">
      <c r="B11" s="1054"/>
      <c r="C11" s="1055"/>
      <c r="D11" s="234"/>
      <c r="E11" s="235"/>
      <c r="F11" s="196"/>
      <c r="G11" s="198">
        <v>3</v>
      </c>
      <c r="H11" s="196"/>
      <c r="I11" s="196"/>
      <c r="J11" s="196" t="s">
        <v>361</v>
      </c>
      <c r="K11" s="196"/>
      <c r="L11" s="196"/>
      <c r="M11" s="196"/>
      <c r="N11" s="196"/>
      <c r="O11" s="196"/>
      <c r="P11" s="196"/>
      <c r="Q11" s="196"/>
      <c r="R11" s="236"/>
      <c r="S11" s="236"/>
      <c r="T11" s="235"/>
      <c r="U11" s="198"/>
      <c r="V11" s="193"/>
      <c r="W11" s="198"/>
      <c r="X11" s="198"/>
      <c r="Y11" s="198"/>
      <c r="Z11" s="198"/>
      <c r="AA11" s="198"/>
      <c r="AB11" s="198"/>
      <c r="AC11" s="198"/>
      <c r="AD11" s="198"/>
      <c r="AE11" s="198"/>
      <c r="AF11" s="198"/>
      <c r="AG11" s="198"/>
      <c r="AH11" s="198"/>
      <c r="AI11" s="198"/>
      <c r="AJ11" s="198"/>
      <c r="AK11" s="198"/>
      <c r="AL11" s="199"/>
    </row>
    <row r="12" spans="1:39" x14ac:dyDescent="0.45">
      <c r="B12" s="1054"/>
      <c r="C12" s="1055"/>
      <c r="D12" s="234"/>
      <c r="E12" s="235"/>
      <c r="F12" s="196"/>
      <c r="G12" s="201">
        <v>4</v>
      </c>
      <c r="H12" s="196"/>
      <c r="I12" s="196"/>
      <c r="J12" s="196" t="s">
        <v>362</v>
      </c>
      <c r="K12" s="196"/>
      <c r="L12" s="196"/>
      <c r="M12" s="196"/>
      <c r="N12" s="196"/>
      <c r="O12" s="196"/>
      <c r="P12" s="235"/>
      <c r="Q12" s="196"/>
      <c r="R12" s="236"/>
      <c r="S12" s="236"/>
      <c r="T12" s="235"/>
      <c r="U12" s="201"/>
      <c r="V12" s="193"/>
      <c r="W12" s="198"/>
      <c r="X12" s="198"/>
      <c r="Y12" s="198"/>
      <c r="Z12" s="198"/>
      <c r="AA12" s="198"/>
      <c r="AB12" s="198"/>
      <c r="AC12" s="198"/>
      <c r="AD12" s="198"/>
      <c r="AE12" s="198"/>
      <c r="AF12" s="198"/>
      <c r="AG12" s="198"/>
      <c r="AH12" s="198"/>
      <c r="AI12" s="198"/>
      <c r="AJ12" s="198"/>
      <c r="AK12" s="198"/>
      <c r="AL12" s="199"/>
    </row>
    <row r="13" spans="1:39" x14ac:dyDescent="0.45">
      <c r="B13" s="1054"/>
      <c r="C13" s="1055"/>
      <c r="D13" s="234"/>
      <c r="E13" s="235"/>
      <c r="F13" s="196"/>
      <c r="G13" s="201">
        <v>5</v>
      </c>
      <c r="H13" s="196"/>
      <c r="I13" s="196"/>
      <c r="J13" s="196" t="s">
        <v>363</v>
      </c>
      <c r="K13" s="196"/>
      <c r="L13" s="196"/>
      <c r="M13" s="196"/>
      <c r="N13" s="196"/>
      <c r="O13" s="196"/>
      <c r="P13" s="196"/>
      <c r="Q13" s="196"/>
      <c r="R13" s="236"/>
      <c r="S13" s="236"/>
      <c r="T13" s="235"/>
      <c r="U13" s="201"/>
      <c r="V13" s="193"/>
      <c r="W13" s="198"/>
      <c r="X13" s="198"/>
      <c r="Y13" s="198"/>
      <c r="Z13" s="198"/>
      <c r="AA13" s="198"/>
      <c r="AB13" s="198"/>
      <c r="AC13" s="198"/>
      <c r="AD13" s="198"/>
      <c r="AE13" s="198"/>
      <c r="AF13" s="198"/>
      <c r="AG13" s="198"/>
      <c r="AH13" s="198"/>
      <c r="AI13" s="198"/>
      <c r="AJ13" s="198"/>
      <c r="AK13" s="198"/>
      <c r="AL13" s="199"/>
    </row>
    <row r="14" spans="1:39" x14ac:dyDescent="0.45">
      <c r="B14" s="1054"/>
      <c r="C14" s="1055"/>
      <c r="D14" s="234"/>
      <c r="E14" s="235"/>
      <c r="F14" s="196"/>
      <c r="G14" s="201">
        <v>6</v>
      </c>
      <c r="H14" s="196"/>
      <c r="I14" s="196"/>
      <c r="J14" s="196" t="s">
        <v>364</v>
      </c>
      <c r="K14" s="196"/>
      <c r="L14" s="196"/>
      <c r="M14" s="196"/>
      <c r="N14" s="196"/>
      <c r="O14" s="196"/>
      <c r="P14" s="196"/>
      <c r="Q14" s="196"/>
      <c r="R14" s="236"/>
      <c r="S14" s="236"/>
      <c r="T14" s="235"/>
      <c r="U14" s="201"/>
      <c r="V14" s="193"/>
      <c r="W14" s="198"/>
      <c r="X14" s="198"/>
      <c r="Y14" s="198"/>
      <c r="Z14" s="198"/>
      <c r="AA14" s="198"/>
      <c r="AB14" s="198"/>
      <c r="AC14" s="198"/>
      <c r="AD14" s="198"/>
      <c r="AE14" s="198"/>
      <c r="AF14" s="198"/>
      <c r="AG14" s="198"/>
      <c r="AH14" s="198"/>
      <c r="AI14" s="198"/>
      <c r="AJ14" s="198"/>
      <c r="AK14" s="198"/>
      <c r="AL14" s="199"/>
    </row>
    <row r="15" spans="1:39" x14ac:dyDescent="0.45">
      <c r="B15" s="1054"/>
      <c r="C15" s="1055"/>
      <c r="D15" s="234"/>
      <c r="E15" s="235"/>
      <c r="F15" s="237"/>
      <c r="G15" s="201">
        <v>7</v>
      </c>
      <c r="H15" s="238"/>
      <c r="I15" s="238"/>
      <c r="J15" s="238" t="s">
        <v>365</v>
      </c>
      <c r="K15" s="238"/>
      <c r="L15" s="238"/>
      <c r="M15" s="238"/>
      <c r="N15" s="238"/>
      <c r="O15" s="238"/>
      <c r="P15" s="196"/>
      <c r="Q15" s="196"/>
      <c r="R15" s="236"/>
      <c r="S15" s="236"/>
      <c r="T15" s="235"/>
      <c r="U15" s="201"/>
      <c r="V15" s="193"/>
      <c r="W15" s="198"/>
      <c r="X15" s="198"/>
      <c r="Y15" s="198"/>
      <c r="Z15" s="198"/>
      <c r="AA15" s="198"/>
      <c r="AB15" s="198"/>
      <c r="AC15" s="198"/>
      <c r="AD15" s="198"/>
      <c r="AE15" s="198"/>
      <c r="AF15" s="198"/>
      <c r="AG15" s="198"/>
      <c r="AH15" s="198"/>
      <c r="AI15" s="198"/>
      <c r="AJ15" s="198"/>
      <c r="AK15" s="198"/>
      <c r="AL15" s="199"/>
    </row>
    <row r="16" spans="1:39" ht="10.5" customHeight="1" x14ac:dyDescent="0.45">
      <c r="B16" s="1056"/>
      <c r="C16" s="1057"/>
      <c r="D16" s="239"/>
      <c r="E16" s="240"/>
      <c r="F16" s="240"/>
      <c r="G16" s="240"/>
      <c r="H16" s="240"/>
      <c r="I16" s="240"/>
      <c r="J16" s="240"/>
      <c r="K16" s="240"/>
      <c r="L16" s="240"/>
      <c r="M16" s="240"/>
      <c r="N16" s="240"/>
      <c r="O16" s="240"/>
      <c r="P16" s="240"/>
      <c r="Q16" s="240"/>
      <c r="R16" s="241"/>
      <c r="S16" s="241"/>
      <c r="T16" s="240"/>
      <c r="U16" s="208"/>
      <c r="V16" s="202"/>
      <c r="W16" s="205"/>
      <c r="X16" s="205"/>
      <c r="Y16" s="205"/>
      <c r="Z16" s="205"/>
      <c r="AA16" s="205"/>
      <c r="AB16" s="205"/>
      <c r="AC16" s="205"/>
      <c r="AD16" s="205"/>
      <c r="AE16" s="205"/>
      <c r="AF16" s="205"/>
      <c r="AG16" s="205"/>
      <c r="AH16" s="205"/>
      <c r="AI16" s="205"/>
      <c r="AJ16" s="205"/>
      <c r="AK16" s="205"/>
      <c r="AL16" s="209"/>
    </row>
    <row r="17" spans="2:38" ht="27.75" customHeight="1" x14ac:dyDescent="0.45">
      <c r="B17" s="1052" t="s">
        <v>366</v>
      </c>
      <c r="C17" s="1053"/>
      <c r="D17" s="195"/>
      <c r="E17" s="193" t="s">
        <v>367</v>
      </c>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4"/>
    </row>
    <row r="18" spans="2:38" ht="11.25" customHeight="1" thickBot="1" x14ac:dyDescent="0.5">
      <c r="B18" s="1054"/>
      <c r="C18" s="1055"/>
      <c r="D18" s="195"/>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4"/>
    </row>
    <row r="19" spans="2:38" ht="18.75" customHeight="1" x14ac:dyDescent="0.45">
      <c r="B19" s="1054"/>
      <c r="C19" s="1055"/>
      <c r="D19" s="195"/>
      <c r="E19" s="1134" t="s">
        <v>368</v>
      </c>
      <c r="F19" s="1134"/>
      <c r="G19" s="1134"/>
      <c r="H19" s="1134"/>
      <c r="I19" s="1134"/>
      <c r="J19" s="1134"/>
      <c r="K19" s="1134"/>
      <c r="L19" s="1134"/>
      <c r="M19" s="1134"/>
      <c r="N19" s="1134"/>
      <c r="O19" s="1134"/>
      <c r="P19" s="1134" t="s">
        <v>369</v>
      </c>
      <c r="Q19" s="1134"/>
      <c r="R19" s="1134"/>
      <c r="S19" s="1134"/>
      <c r="T19" s="1134"/>
      <c r="U19" s="1134"/>
      <c r="V19" s="1134"/>
      <c r="W19" s="1134"/>
      <c r="X19" s="1134"/>
      <c r="Y19" s="1134"/>
      <c r="Z19" s="1135"/>
      <c r="AA19" s="1136" t="s">
        <v>370</v>
      </c>
      <c r="AB19" s="1137"/>
      <c r="AC19" s="1137"/>
      <c r="AD19" s="1137"/>
      <c r="AE19" s="1137"/>
      <c r="AF19" s="1137"/>
      <c r="AG19" s="1137"/>
      <c r="AH19" s="1137"/>
      <c r="AI19" s="1137"/>
      <c r="AJ19" s="1137"/>
      <c r="AK19" s="1138"/>
      <c r="AL19" s="194"/>
    </row>
    <row r="20" spans="2:38" x14ac:dyDescent="0.45">
      <c r="B20" s="1054"/>
      <c r="C20" s="1055"/>
      <c r="D20" s="195"/>
      <c r="E20" s="1134"/>
      <c r="F20" s="1134"/>
      <c r="G20" s="1134"/>
      <c r="H20" s="1134"/>
      <c r="I20" s="1134"/>
      <c r="J20" s="1134"/>
      <c r="K20" s="1134"/>
      <c r="L20" s="1134"/>
      <c r="M20" s="1134"/>
      <c r="N20" s="1134"/>
      <c r="O20" s="1134"/>
      <c r="P20" s="1134"/>
      <c r="Q20" s="1134"/>
      <c r="R20" s="1134"/>
      <c r="S20" s="1134"/>
      <c r="T20" s="1134"/>
      <c r="U20" s="1134"/>
      <c r="V20" s="1134"/>
      <c r="W20" s="1134"/>
      <c r="X20" s="1134"/>
      <c r="Y20" s="1134"/>
      <c r="Z20" s="1135"/>
      <c r="AA20" s="1139"/>
      <c r="AB20" s="1140"/>
      <c r="AC20" s="1140"/>
      <c r="AD20" s="1140"/>
      <c r="AE20" s="1140"/>
      <c r="AF20" s="1140"/>
      <c r="AG20" s="1140"/>
      <c r="AH20" s="1140"/>
      <c r="AI20" s="1140"/>
      <c r="AJ20" s="1140"/>
      <c r="AK20" s="1141"/>
      <c r="AL20" s="194"/>
    </row>
    <row r="21" spans="2:38" x14ac:dyDescent="0.45">
      <c r="B21" s="1054"/>
      <c r="C21" s="1055"/>
      <c r="D21" s="195"/>
      <c r="E21" s="1036"/>
      <c r="F21" s="1037"/>
      <c r="G21" s="1037"/>
      <c r="H21" s="1037"/>
      <c r="I21" s="1037"/>
      <c r="J21" s="1037"/>
      <c r="K21" s="1037"/>
      <c r="L21" s="1037"/>
      <c r="M21" s="1038"/>
      <c r="N21" s="1036" t="s">
        <v>30</v>
      </c>
      <c r="O21" s="1038"/>
      <c r="P21" s="1036"/>
      <c r="Q21" s="1037"/>
      <c r="R21" s="1037"/>
      <c r="S21" s="1037"/>
      <c r="T21" s="1037"/>
      <c r="U21" s="1037"/>
      <c r="V21" s="1037"/>
      <c r="W21" s="1037"/>
      <c r="X21" s="1038"/>
      <c r="Y21" s="1036" t="s">
        <v>30</v>
      </c>
      <c r="Z21" s="1037"/>
      <c r="AA21" s="1142">
        <f>IFERROR(W21/E21,0)</f>
        <v>0</v>
      </c>
      <c r="AB21" s="1143"/>
      <c r="AC21" s="1143"/>
      <c r="AD21" s="1143"/>
      <c r="AE21" s="1143"/>
      <c r="AF21" s="1143"/>
      <c r="AG21" s="1143"/>
      <c r="AH21" s="1143"/>
      <c r="AI21" s="1143"/>
      <c r="AJ21" s="1143"/>
      <c r="AK21" s="1144"/>
      <c r="AL21" s="194"/>
    </row>
    <row r="22" spans="2:38" ht="18.600000000000001" thickBot="1" x14ac:dyDescent="0.5">
      <c r="B22" s="1054"/>
      <c r="C22" s="1055"/>
      <c r="D22" s="195"/>
      <c r="E22" s="1042"/>
      <c r="F22" s="1043"/>
      <c r="G22" s="1043"/>
      <c r="H22" s="1043"/>
      <c r="I22" s="1043"/>
      <c r="J22" s="1043"/>
      <c r="K22" s="1043"/>
      <c r="L22" s="1043"/>
      <c r="M22" s="1047"/>
      <c r="N22" s="1042"/>
      <c r="O22" s="1047"/>
      <c r="P22" s="1042"/>
      <c r="Q22" s="1043"/>
      <c r="R22" s="1043"/>
      <c r="S22" s="1043"/>
      <c r="T22" s="1043"/>
      <c r="U22" s="1043"/>
      <c r="V22" s="1043"/>
      <c r="W22" s="1043"/>
      <c r="X22" s="1047"/>
      <c r="Y22" s="1042"/>
      <c r="Z22" s="1043"/>
      <c r="AA22" s="1145"/>
      <c r="AB22" s="1146"/>
      <c r="AC22" s="1146"/>
      <c r="AD22" s="1146"/>
      <c r="AE22" s="1146"/>
      <c r="AF22" s="1146"/>
      <c r="AG22" s="1146"/>
      <c r="AH22" s="1146"/>
      <c r="AI22" s="1146"/>
      <c r="AJ22" s="1146"/>
      <c r="AK22" s="1147"/>
      <c r="AL22" s="194"/>
    </row>
    <row r="23" spans="2:38" ht="20.25" customHeight="1" x14ac:dyDescent="0.45">
      <c r="B23" s="1054"/>
      <c r="C23" s="1055"/>
      <c r="D23" s="195"/>
      <c r="E23" s="242" t="s">
        <v>371</v>
      </c>
      <c r="F23" s="215"/>
      <c r="G23" s="215"/>
      <c r="H23" s="215"/>
      <c r="I23" s="215"/>
      <c r="J23" s="215"/>
      <c r="K23" s="215"/>
      <c r="L23" s="215"/>
      <c r="M23" s="215"/>
      <c r="N23" s="215"/>
      <c r="O23" s="215"/>
      <c r="P23" s="215"/>
      <c r="Q23" s="215"/>
      <c r="R23" s="215"/>
      <c r="S23" s="215"/>
      <c r="T23" s="215"/>
      <c r="U23" s="215"/>
      <c r="V23" s="215"/>
      <c r="W23" s="215"/>
      <c r="X23" s="215"/>
      <c r="Y23" s="215"/>
      <c r="Z23" s="215"/>
      <c r="AA23" s="243"/>
      <c r="AB23" s="243"/>
      <c r="AC23" s="243"/>
      <c r="AD23" s="243"/>
      <c r="AE23" s="243"/>
      <c r="AF23" s="243"/>
      <c r="AG23" s="243"/>
      <c r="AH23" s="243"/>
      <c r="AI23" s="243"/>
      <c r="AJ23" s="243"/>
      <c r="AK23" s="243"/>
      <c r="AL23" s="194"/>
    </row>
    <row r="24" spans="2:38" ht="20.25" customHeight="1" x14ac:dyDescent="0.45">
      <c r="B24" s="1054"/>
      <c r="C24" s="1055"/>
      <c r="D24" s="195"/>
      <c r="E24" s="242" t="s">
        <v>372</v>
      </c>
      <c r="F24" s="215"/>
      <c r="G24" s="215"/>
      <c r="H24" s="215"/>
      <c r="I24" s="215"/>
      <c r="J24" s="215"/>
      <c r="K24" s="215"/>
      <c r="L24" s="215"/>
      <c r="M24" s="215"/>
      <c r="N24" s="215"/>
      <c r="O24" s="215"/>
      <c r="P24" s="215"/>
      <c r="Q24" s="215"/>
      <c r="R24" s="215"/>
      <c r="S24" s="215"/>
      <c r="T24" s="215"/>
      <c r="U24" s="215"/>
      <c r="V24" s="215"/>
      <c r="W24" s="215"/>
      <c r="X24" s="215"/>
      <c r="Y24" s="215"/>
      <c r="Z24" s="215"/>
      <c r="AA24" s="243"/>
      <c r="AB24" s="243"/>
      <c r="AC24" s="243"/>
      <c r="AD24" s="243"/>
      <c r="AE24" s="243"/>
      <c r="AF24" s="243"/>
      <c r="AG24" s="243"/>
      <c r="AH24" s="243"/>
      <c r="AI24" s="243"/>
      <c r="AJ24" s="243"/>
      <c r="AK24" s="243"/>
      <c r="AL24" s="194"/>
    </row>
    <row r="25" spans="2:38" ht="20.25" customHeight="1" x14ac:dyDescent="0.45">
      <c r="B25" s="1054"/>
      <c r="C25" s="1055"/>
      <c r="D25" s="195"/>
      <c r="E25" s="244" t="s">
        <v>373</v>
      </c>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4"/>
    </row>
    <row r="26" spans="2:38" ht="15.75" customHeight="1" x14ac:dyDescent="0.45">
      <c r="B26" s="1054"/>
      <c r="C26" s="1055"/>
      <c r="D26" s="195"/>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4"/>
    </row>
    <row r="27" spans="2:38" ht="27.75" customHeight="1" x14ac:dyDescent="0.45">
      <c r="B27" s="1054"/>
      <c r="C27" s="1055"/>
      <c r="D27" s="245"/>
      <c r="E27" s="192" t="s">
        <v>374</v>
      </c>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212"/>
    </row>
    <row r="28" spans="2:38" ht="11.25" customHeight="1" thickBot="1" x14ac:dyDescent="0.5">
      <c r="B28" s="1054"/>
      <c r="C28" s="1055"/>
      <c r="D28" s="195"/>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4"/>
    </row>
    <row r="29" spans="2:38" ht="18.75" customHeight="1" x14ac:dyDescent="0.45">
      <c r="B29" s="1054"/>
      <c r="C29" s="1055"/>
      <c r="D29" s="195"/>
      <c r="E29" s="1134" t="s">
        <v>375</v>
      </c>
      <c r="F29" s="1134"/>
      <c r="G29" s="1134"/>
      <c r="H29" s="1134"/>
      <c r="I29" s="1134"/>
      <c r="J29" s="1134"/>
      <c r="K29" s="1134"/>
      <c r="L29" s="1134"/>
      <c r="M29" s="1134"/>
      <c r="N29" s="1134"/>
      <c r="O29" s="1134"/>
      <c r="P29" s="1134" t="s">
        <v>376</v>
      </c>
      <c r="Q29" s="1134"/>
      <c r="R29" s="1134"/>
      <c r="S29" s="1134"/>
      <c r="T29" s="1134"/>
      <c r="U29" s="1134"/>
      <c r="V29" s="1134"/>
      <c r="W29" s="1134"/>
      <c r="X29" s="1134"/>
      <c r="Y29" s="1134"/>
      <c r="Z29" s="1135"/>
      <c r="AA29" s="1136" t="s">
        <v>370</v>
      </c>
      <c r="AB29" s="1137"/>
      <c r="AC29" s="1137"/>
      <c r="AD29" s="1137"/>
      <c r="AE29" s="1137"/>
      <c r="AF29" s="1137"/>
      <c r="AG29" s="1137"/>
      <c r="AH29" s="1137"/>
      <c r="AI29" s="1137"/>
      <c r="AJ29" s="1137"/>
      <c r="AK29" s="1138"/>
      <c r="AL29" s="194"/>
    </row>
    <row r="30" spans="2:38" x14ac:dyDescent="0.45">
      <c r="B30" s="1054"/>
      <c r="C30" s="1055"/>
      <c r="D30" s="195"/>
      <c r="E30" s="1134"/>
      <c r="F30" s="1134"/>
      <c r="G30" s="1134"/>
      <c r="H30" s="1134"/>
      <c r="I30" s="1134"/>
      <c r="J30" s="1134"/>
      <c r="K30" s="1134"/>
      <c r="L30" s="1134"/>
      <c r="M30" s="1134"/>
      <c r="N30" s="1134"/>
      <c r="O30" s="1134"/>
      <c r="P30" s="1134"/>
      <c r="Q30" s="1134"/>
      <c r="R30" s="1134"/>
      <c r="S30" s="1134"/>
      <c r="T30" s="1134"/>
      <c r="U30" s="1134"/>
      <c r="V30" s="1134"/>
      <c r="W30" s="1134"/>
      <c r="X30" s="1134"/>
      <c r="Y30" s="1134"/>
      <c r="Z30" s="1135"/>
      <c r="AA30" s="1139"/>
      <c r="AB30" s="1140"/>
      <c r="AC30" s="1140"/>
      <c r="AD30" s="1140"/>
      <c r="AE30" s="1140"/>
      <c r="AF30" s="1140"/>
      <c r="AG30" s="1140"/>
      <c r="AH30" s="1140"/>
      <c r="AI30" s="1140"/>
      <c r="AJ30" s="1140"/>
      <c r="AK30" s="1141"/>
      <c r="AL30" s="194"/>
    </row>
    <row r="31" spans="2:38" x14ac:dyDescent="0.45">
      <c r="B31" s="1054"/>
      <c r="C31" s="1055"/>
      <c r="D31" s="195"/>
      <c r="E31" s="1036"/>
      <c r="F31" s="1037"/>
      <c r="G31" s="1037"/>
      <c r="H31" s="1037"/>
      <c r="I31" s="1037"/>
      <c r="J31" s="1037"/>
      <c r="K31" s="1037"/>
      <c r="L31" s="1037"/>
      <c r="M31" s="1038"/>
      <c r="N31" s="1036" t="s">
        <v>30</v>
      </c>
      <c r="O31" s="1038"/>
      <c r="P31" s="1036"/>
      <c r="Q31" s="1037"/>
      <c r="R31" s="1037"/>
      <c r="S31" s="1037"/>
      <c r="T31" s="1037"/>
      <c r="U31" s="1037"/>
      <c r="V31" s="1037"/>
      <c r="W31" s="1037"/>
      <c r="X31" s="1038"/>
      <c r="Y31" s="1036" t="s">
        <v>30</v>
      </c>
      <c r="Z31" s="1037"/>
      <c r="AA31" s="1142">
        <f>IFERROR(W31/E31,0)</f>
        <v>0</v>
      </c>
      <c r="AB31" s="1143"/>
      <c r="AC31" s="1143"/>
      <c r="AD31" s="1143"/>
      <c r="AE31" s="1143"/>
      <c r="AF31" s="1143"/>
      <c r="AG31" s="1143"/>
      <c r="AH31" s="1143"/>
      <c r="AI31" s="1143"/>
      <c r="AJ31" s="1143"/>
      <c r="AK31" s="1144"/>
      <c r="AL31" s="194"/>
    </row>
    <row r="32" spans="2:38" ht="18.600000000000001" thickBot="1" x14ac:dyDescent="0.5">
      <c r="B32" s="1054"/>
      <c r="C32" s="1055"/>
      <c r="D32" s="195"/>
      <c r="E32" s="1042"/>
      <c r="F32" s="1043"/>
      <c r="G32" s="1043"/>
      <c r="H32" s="1043"/>
      <c r="I32" s="1043"/>
      <c r="J32" s="1043"/>
      <c r="K32" s="1043"/>
      <c r="L32" s="1043"/>
      <c r="M32" s="1047"/>
      <c r="N32" s="1042"/>
      <c r="O32" s="1047"/>
      <c r="P32" s="1042"/>
      <c r="Q32" s="1043"/>
      <c r="R32" s="1043"/>
      <c r="S32" s="1043"/>
      <c r="T32" s="1043"/>
      <c r="U32" s="1043"/>
      <c r="V32" s="1043"/>
      <c r="W32" s="1043"/>
      <c r="X32" s="1047"/>
      <c r="Y32" s="1042"/>
      <c r="Z32" s="1043"/>
      <c r="AA32" s="1145"/>
      <c r="AB32" s="1146"/>
      <c r="AC32" s="1146"/>
      <c r="AD32" s="1146"/>
      <c r="AE32" s="1146"/>
      <c r="AF32" s="1146"/>
      <c r="AG32" s="1146"/>
      <c r="AH32" s="1146"/>
      <c r="AI32" s="1146"/>
      <c r="AJ32" s="1146"/>
      <c r="AK32" s="1147"/>
      <c r="AL32" s="194"/>
    </row>
    <row r="33" spans="2:38" x14ac:dyDescent="0.45">
      <c r="B33" s="1054"/>
      <c r="C33" s="1055"/>
      <c r="D33" s="195"/>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4"/>
    </row>
    <row r="34" spans="2:38" x14ac:dyDescent="0.45">
      <c r="B34" s="1054"/>
      <c r="C34" s="1055"/>
      <c r="D34" s="192"/>
      <c r="E34" s="192"/>
      <c r="F34" s="192"/>
      <c r="G34" s="192"/>
      <c r="H34" s="192"/>
      <c r="I34" s="192"/>
      <c r="J34" s="192"/>
      <c r="K34" s="192"/>
      <c r="L34" s="192"/>
      <c r="M34" s="192"/>
      <c r="N34" s="192"/>
      <c r="O34" s="192"/>
      <c r="P34" s="192"/>
      <c r="Q34" s="192"/>
      <c r="R34" s="210"/>
      <c r="S34" s="210"/>
      <c r="T34" s="192"/>
      <c r="U34" s="192"/>
      <c r="V34" s="192"/>
      <c r="W34" s="211"/>
      <c r="X34" s="211"/>
      <c r="Y34" s="211"/>
      <c r="Z34" s="211"/>
      <c r="AA34" s="211"/>
      <c r="AB34" s="211"/>
      <c r="AC34" s="211"/>
      <c r="AD34" s="211"/>
      <c r="AE34" s="211"/>
      <c r="AF34" s="211"/>
      <c r="AG34" s="211"/>
      <c r="AH34" s="211"/>
      <c r="AI34" s="211"/>
      <c r="AJ34" s="211"/>
      <c r="AK34" s="211"/>
      <c r="AL34" s="212"/>
    </row>
    <row r="35" spans="2:38" x14ac:dyDescent="0.45">
      <c r="B35" s="1054"/>
      <c r="C35" s="1055"/>
      <c r="D35" s="198"/>
      <c r="E35" s="198"/>
      <c r="F35" s="198" t="s">
        <v>377</v>
      </c>
      <c r="G35" s="198"/>
      <c r="H35" s="198"/>
      <c r="I35" s="198"/>
      <c r="J35" s="198"/>
      <c r="K35" s="198"/>
      <c r="L35" s="198"/>
      <c r="M35" s="198"/>
      <c r="N35" s="198"/>
      <c r="O35" s="198"/>
      <c r="P35" s="198"/>
      <c r="Q35" s="198"/>
      <c r="R35" s="198"/>
      <c r="S35" s="198"/>
      <c r="T35" s="198"/>
      <c r="U35" s="198"/>
      <c r="V35" s="198"/>
      <c r="W35" s="198"/>
      <c r="X35" s="198"/>
      <c r="Y35" s="193"/>
      <c r="Z35" s="193"/>
      <c r="AA35" s="193"/>
      <c r="AB35" s="193"/>
      <c r="AC35" s="193"/>
      <c r="AD35" s="193"/>
      <c r="AE35" s="193"/>
      <c r="AF35" s="193"/>
      <c r="AG35" s="193"/>
      <c r="AH35" s="193"/>
      <c r="AI35" s="193"/>
      <c r="AJ35" s="193"/>
      <c r="AK35" s="193"/>
      <c r="AL35" s="194"/>
    </row>
    <row r="36" spans="2:38" ht="14.25" customHeight="1" x14ac:dyDescent="0.45">
      <c r="B36" s="1054"/>
      <c r="C36" s="1055"/>
      <c r="D36" s="198"/>
      <c r="E36" s="198"/>
      <c r="F36" s="198"/>
      <c r="G36" s="198"/>
      <c r="H36" s="198"/>
      <c r="I36" s="198"/>
      <c r="J36" s="198"/>
      <c r="K36" s="198"/>
      <c r="L36" s="198"/>
      <c r="M36" s="198"/>
      <c r="N36" s="198"/>
      <c r="O36" s="198"/>
      <c r="P36" s="198"/>
      <c r="Q36" s="198"/>
      <c r="R36" s="198"/>
      <c r="S36" s="198"/>
      <c r="T36" s="198"/>
      <c r="U36" s="198"/>
      <c r="V36" s="198"/>
      <c r="W36" s="198"/>
      <c r="X36" s="198"/>
      <c r="Y36" s="193"/>
      <c r="Z36" s="193"/>
      <c r="AA36" s="193"/>
      <c r="AB36" s="193"/>
      <c r="AC36" s="193"/>
      <c r="AD36" s="193"/>
      <c r="AE36" s="193"/>
      <c r="AF36" s="193"/>
      <c r="AG36" s="193"/>
      <c r="AH36" s="193"/>
      <c r="AI36" s="193"/>
      <c r="AJ36" s="193"/>
      <c r="AK36" s="193"/>
      <c r="AL36" s="194"/>
    </row>
    <row r="37" spans="2:38" ht="15" customHeight="1" x14ac:dyDescent="0.45">
      <c r="B37" s="1054"/>
      <c r="C37" s="1055"/>
      <c r="D37" s="193"/>
      <c r="E37" s="198"/>
      <c r="F37" s="1036" t="s">
        <v>378</v>
      </c>
      <c r="G37" s="1037"/>
      <c r="H37" s="1037"/>
      <c r="I37" s="1037"/>
      <c r="J37" s="1037"/>
      <c r="K37" s="1037"/>
      <c r="L37" s="1037"/>
      <c r="M37" s="1038"/>
      <c r="N37" s="1036"/>
      <c r="O37" s="1037"/>
      <c r="P37" s="1037"/>
      <c r="Q37" s="1037"/>
      <c r="R37" s="1037"/>
      <c r="S37" s="1038"/>
      <c r="T37" s="1036" t="s">
        <v>30</v>
      </c>
      <c r="U37" s="1038"/>
      <c r="V37" s="198"/>
      <c r="W37" s="198"/>
      <c r="X37" s="198"/>
      <c r="Y37" s="1148" t="s">
        <v>379</v>
      </c>
      <c r="Z37" s="1149"/>
      <c r="AA37" s="1149"/>
      <c r="AB37" s="1149"/>
      <c r="AC37" s="1149"/>
      <c r="AD37" s="1149"/>
      <c r="AE37" s="1149"/>
      <c r="AF37" s="1149"/>
      <c r="AG37" s="1149"/>
      <c r="AH37" s="1149"/>
      <c r="AI37" s="1150"/>
      <c r="AJ37" s="193"/>
      <c r="AK37" s="193"/>
      <c r="AL37" s="194"/>
    </row>
    <row r="38" spans="2:38" ht="15" customHeight="1" x14ac:dyDescent="0.45">
      <c r="B38" s="1054"/>
      <c r="C38" s="1055"/>
      <c r="D38" s="193"/>
      <c r="E38" s="198"/>
      <c r="F38" s="1042"/>
      <c r="G38" s="1043"/>
      <c r="H38" s="1043"/>
      <c r="I38" s="1043"/>
      <c r="J38" s="1043"/>
      <c r="K38" s="1043"/>
      <c r="L38" s="1043"/>
      <c r="M38" s="1047"/>
      <c r="N38" s="1042"/>
      <c r="O38" s="1043"/>
      <c r="P38" s="1043"/>
      <c r="Q38" s="1043"/>
      <c r="R38" s="1043"/>
      <c r="S38" s="1047"/>
      <c r="T38" s="1042"/>
      <c r="U38" s="1047"/>
      <c r="V38" s="198"/>
      <c r="W38" s="198"/>
      <c r="X38" s="198"/>
      <c r="Y38" s="1151"/>
      <c r="Z38" s="1152"/>
      <c r="AA38" s="1152"/>
      <c r="AB38" s="1152"/>
      <c r="AC38" s="1152"/>
      <c r="AD38" s="1152"/>
      <c r="AE38" s="1152"/>
      <c r="AF38" s="1152"/>
      <c r="AG38" s="1152"/>
      <c r="AH38" s="1152"/>
      <c r="AI38" s="1153"/>
      <c r="AJ38" s="193"/>
      <c r="AK38" s="193"/>
      <c r="AL38" s="194"/>
    </row>
    <row r="39" spans="2:38" ht="15" customHeight="1" x14ac:dyDescent="0.45">
      <c r="B39" s="1054"/>
      <c r="C39" s="1055"/>
      <c r="D39" s="193"/>
      <c r="E39" s="198"/>
      <c r="F39" s="1036" t="s">
        <v>380</v>
      </c>
      <c r="G39" s="1037"/>
      <c r="H39" s="1037"/>
      <c r="I39" s="1037"/>
      <c r="J39" s="1037"/>
      <c r="K39" s="1037"/>
      <c r="L39" s="1037"/>
      <c r="M39" s="1038"/>
      <c r="N39" s="1036"/>
      <c r="O39" s="1037"/>
      <c r="P39" s="1037"/>
      <c r="Q39" s="1037"/>
      <c r="R39" s="1037"/>
      <c r="S39" s="1038"/>
      <c r="T39" s="1036" t="s">
        <v>30</v>
      </c>
      <c r="U39" s="1038"/>
      <c r="V39" s="198"/>
      <c r="W39" s="198"/>
      <c r="X39" s="198"/>
      <c r="Y39" s="1036"/>
      <c r="Z39" s="1037"/>
      <c r="AA39" s="1037"/>
      <c r="AB39" s="1037"/>
      <c r="AC39" s="1037"/>
      <c r="AD39" s="1037"/>
      <c r="AE39" s="1037"/>
      <c r="AF39" s="1037"/>
      <c r="AG39" s="1038"/>
      <c r="AH39" s="1036" t="s">
        <v>30</v>
      </c>
      <c r="AI39" s="1038"/>
      <c r="AJ39" s="193"/>
      <c r="AK39" s="193"/>
      <c r="AL39" s="194"/>
    </row>
    <row r="40" spans="2:38" ht="15" customHeight="1" thickBot="1" x14ac:dyDescent="0.5">
      <c r="B40" s="1054"/>
      <c r="C40" s="1055"/>
      <c r="D40" s="193"/>
      <c r="E40" s="198"/>
      <c r="F40" s="1042"/>
      <c r="G40" s="1043"/>
      <c r="H40" s="1043"/>
      <c r="I40" s="1043"/>
      <c r="J40" s="1043"/>
      <c r="K40" s="1043"/>
      <c r="L40" s="1043"/>
      <c r="M40" s="1047"/>
      <c r="N40" s="1042"/>
      <c r="O40" s="1043"/>
      <c r="P40" s="1043"/>
      <c r="Q40" s="1043"/>
      <c r="R40" s="1043"/>
      <c r="S40" s="1047"/>
      <c r="T40" s="1042"/>
      <c r="U40" s="1047"/>
      <c r="V40" s="198"/>
      <c r="W40" s="198"/>
      <c r="X40" s="198"/>
      <c r="Y40" s="1039"/>
      <c r="Z40" s="1040"/>
      <c r="AA40" s="1040"/>
      <c r="AB40" s="1040"/>
      <c r="AC40" s="1040"/>
      <c r="AD40" s="1040"/>
      <c r="AE40" s="1040"/>
      <c r="AF40" s="1040"/>
      <c r="AG40" s="1041"/>
      <c r="AH40" s="1039"/>
      <c r="AI40" s="1041"/>
      <c r="AJ40" s="193"/>
      <c r="AK40" s="193"/>
      <c r="AL40" s="194"/>
    </row>
    <row r="41" spans="2:38" ht="15" customHeight="1" x14ac:dyDescent="0.45">
      <c r="B41" s="1054"/>
      <c r="C41" s="1055"/>
      <c r="D41" s="193"/>
      <c r="E41" s="198"/>
      <c r="F41" s="1036" t="s">
        <v>381</v>
      </c>
      <c r="G41" s="1037"/>
      <c r="H41" s="1037"/>
      <c r="I41" s="1037"/>
      <c r="J41" s="1037"/>
      <c r="K41" s="1037"/>
      <c r="L41" s="1037"/>
      <c r="M41" s="1038"/>
      <c r="N41" s="1036"/>
      <c r="O41" s="1037"/>
      <c r="P41" s="1037"/>
      <c r="Q41" s="1037"/>
      <c r="R41" s="1037"/>
      <c r="S41" s="1038"/>
      <c r="T41" s="1036" t="s">
        <v>30</v>
      </c>
      <c r="U41" s="1038"/>
      <c r="V41" s="198"/>
      <c r="W41" s="198"/>
      <c r="X41" s="198"/>
      <c r="Y41" s="1160" t="s">
        <v>382</v>
      </c>
      <c r="Z41" s="1161"/>
      <c r="AA41" s="1161"/>
      <c r="AB41" s="1161"/>
      <c r="AC41" s="1161"/>
      <c r="AD41" s="1161"/>
      <c r="AE41" s="1161"/>
      <c r="AF41" s="1161"/>
      <c r="AG41" s="1161"/>
      <c r="AH41" s="1161"/>
      <c r="AI41" s="1162"/>
      <c r="AJ41" s="193"/>
      <c r="AK41" s="193"/>
      <c r="AL41" s="194"/>
    </row>
    <row r="42" spans="2:38" ht="15" customHeight="1" thickBot="1" x14ac:dyDescent="0.5">
      <c r="B42" s="1054"/>
      <c r="C42" s="1055"/>
      <c r="D42" s="193"/>
      <c r="E42" s="198"/>
      <c r="F42" s="1039"/>
      <c r="G42" s="1040"/>
      <c r="H42" s="1040"/>
      <c r="I42" s="1040"/>
      <c r="J42" s="1040"/>
      <c r="K42" s="1040"/>
      <c r="L42" s="1040"/>
      <c r="M42" s="1041"/>
      <c r="N42" s="1039"/>
      <c r="O42" s="1040"/>
      <c r="P42" s="1040"/>
      <c r="Q42" s="1040"/>
      <c r="R42" s="1040"/>
      <c r="S42" s="1041"/>
      <c r="T42" s="1039"/>
      <c r="U42" s="1041"/>
      <c r="V42" s="198"/>
      <c r="W42" s="198"/>
      <c r="X42" s="198"/>
      <c r="Y42" s="1163"/>
      <c r="Z42" s="1152"/>
      <c r="AA42" s="1152"/>
      <c r="AB42" s="1152"/>
      <c r="AC42" s="1152"/>
      <c r="AD42" s="1152"/>
      <c r="AE42" s="1152"/>
      <c r="AF42" s="1152"/>
      <c r="AG42" s="1152"/>
      <c r="AH42" s="1152"/>
      <c r="AI42" s="1164"/>
      <c r="AJ42" s="193"/>
      <c r="AK42" s="193"/>
      <c r="AL42" s="194"/>
    </row>
    <row r="43" spans="2:38" ht="15" customHeight="1" x14ac:dyDescent="0.45">
      <c r="B43" s="1054"/>
      <c r="C43" s="1055"/>
      <c r="D43" s="193"/>
      <c r="E43" s="198"/>
      <c r="F43" s="1154" t="s">
        <v>383</v>
      </c>
      <c r="G43" s="1155"/>
      <c r="H43" s="1155"/>
      <c r="I43" s="1155"/>
      <c r="J43" s="1155"/>
      <c r="K43" s="1155"/>
      <c r="L43" s="1155"/>
      <c r="M43" s="1155"/>
      <c r="N43" s="1155">
        <f>SUM(N37:S42)</f>
        <v>0</v>
      </c>
      <c r="O43" s="1155"/>
      <c r="P43" s="1155"/>
      <c r="Q43" s="1155"/>
      <c r="R43" s="1155"/>
      <c r="S43" s="1155"/>
      <c r="T43" s="1155" t="s">
        <v>30</v>
      </c>
      <c r="U43" s="1158"/>
      <c r="V43" s="198"/>
      <c r="W43" s="198"/>
      <c r="X43" s="198"/>
      <c r="Y43" s="1142">
        <f>IFERROR(Y39/N43,0)</f>
        <v>0</v>
      </c>
      <c r="Z43" s="1143"/>
      <c r="AA43" s="1143"/>
      <c r="AB43" s="1143"/>
      <c r="AC43" s="1143"/>
      <c r="AD43" s="1143"/>
      <c r="AE43" s="1143"/>
      <c r="AF43" s="1143"/>
      <c r="AG43" s="1143"/>
      <c r="AH43" s="1143"/>
      <c r="AI43" s="1144"/>
      <c r="AJ43" s="193"/>
      <c r="AK43" s="193"/>
      <c r="AL43" s="194"/>
    </row>
    <row r="44" spans="2:38" ht="15" customHeight="1" thickBot="1" x14ac:dyDescent="0.5">
      <c r="B44" s="1054"/>
      <c r="C44" s="1055"/>
      <c r="D44" s="193"/>
      <c r="E44" s="198"/>
      <c r="F44" s="1156"/>
      <c r="G44" s="1157"/>
      <c r="H44" s="1157"/>
      <c r="I44" s="1157"/>
      <c r="J44" s="1157"/>
      <c r="K44" s="1157"/>
      <c r="L44" s="1157"/>
      <c r="M44" s="1157"/>
      <c r="N44" s="1157"/>
      <c r="O44" s="1157"/>
      <c r="P44" s="1157"/>
      <c r="Q44" s="1157"/>
      <c r="R44" s="1157"/>
      <c r="S44" s="1157"/>
      <c r="T44" s="1157"/>
      <c r="U44" s="1159"/>
      <c r="V44" s="198"/>
      <c r="W44" s="198"/>
      <c r="X44" s="198"/>
      <c r="Y44" s="1145"/>
      <c r="Z44" s="1146"/>
      <c r="AA44" s="1146"/>
      <c r="AB44" s="1146"/>
      <c r="AC44" s="1146"/>
      <c r="AD44" s="1146"/>
      <c r="AE44" s="1146"/>
      <c r="AF44" s="1146"/>
      <c r="AG44" s="1146"/>
      <c r="AH44" s="1146"/>
      <c r="AI44" s="1147"/>
      <c r="AJ44" s="193"/>
      <c r="AK44" s="193"/>
      <c r="AL44" s="194"/>
    </row>
    <row r="45" spans="2:38" x14ac:dyDescent="0.45">
      <c r="B45" s="1056"/>
      <c r="C45" s="1057"/>
      <c r="D45" s="202"/>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2"/>
      <c r="AI45" s="202"/>
      <c r="AJ45" s="202"/>
      <c r="AK45" s="202"/>
      <c r="AL45" s="217"/>
    </row>
    <row r="46" spans="2:38" ht="61.5" customHeight="1" x14ac:dyDescent="0.45">
      <c r="B46" s="1090" t="s">
        <v>384</v>
      </c>
      <c r="C46" s="1090"/>
      <c r="D46" s="1090"/>
      <c r="E46" s="1090"/>
      <c r="F46" s="1090"/>
      <c r="G46" s="1090"/>
      <c r="H46" s="1090"/>
      <c r="I46" s="1090"/>
      <c r="J46" s="1090"/>
      <c r="K46" s="1090"/>
      <c r="L46" s="1090"/>
      <c r="M46" s="1090"/>
      <c r="N46" s="1090"/>
      <c r="O46" s="1090"/>
      <c r="P46" s="1090"/>
      <c r="Q46" s="1090"/>
      <c r="R46" s="1090"/>
      <c r="S46" s="1090"/>
      <c r="T46" s="1090"/>
      <c r="U46" s="1090"/>
      <c r="V46" s="1090"/>
      <c r="W46" s="1090"/>
      <c r="X46" s="1090"/>
      <c r="Y46" s="1090"/>
      <c r="Z46" s="1090"/>
      <c r="AA46" s="1090"/>
      <c r="AB46" s="1090"/>
      <c r="AC46" s="1090"/>
      <c r="AD46" s="1090"/>
      <c r="AE46" s="1090"/>
      <c r="AF46" s="1090"/>
      <c r="AG46" s="1090"/>
      <c r="AH46" s="1090"/>
      <c r="AI46" s="1090"/>
      <c r="AJ46" s="1090"/>
      <c r="AK46" s="1090"/>
      <c r="AL46" s="1090"/>
    </row>
    <row r="47" spans="2:38" x14ac:dyDescent="0.45">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row>
    <row r="48" spans="2:38" x14ac:dyDescent="0.45">
      <c r="B48" s="246"/>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row>
    <row r="49" spans="2:38" x14ac:dyDescent="0.45">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row>
    <row r="50" spans="2:38" x14ac:dyDescent="0.45">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row>
    <row r="51" spans="2:38" x14ac:dyDescent="0.45">
      <c r="B51" s="246"/>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row>
    <row r="52" spans="2:38" x14ac:dyDescent="0.45">
      <c r="B52" s="246"/>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row>
    <row r="53" spans="2:38" x14ac:dyDescent="0.45">
      <c r="B53" s="246"/>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row>
    <row r="54" spans="2:38" x14ac:dyDescent="0.45">
      <c r="B54" s="246"/>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row>
    <row r="55" spans="2:38" x14ac:dyDescent="0.45">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row>
    <row r="56" spans="2:38" x14ac:dyDescent="0.45">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row>
  </sheetData>
  <mergeCells count="39">
    <mergeCell ref="B46:AL46"/>
    <mergeCell ref="Y39:AG40"/>
    <mergeCell ref="AH39:AI40"/>
    <mergeCell ref="F43:M44"/>
    <mergeCell ref="N43:S44"/>
    <mergeCell ref="T43:U44"/>
    <mergeCell ref="Y43:AI44"/>
    <mergeCell ref="F41:M42"/>
    <mergeCell ref="N41:S42"/>
    <mergeCell ref="T41:U42"/>
    <mergeCell ref="Y41:AI42"/>
    <mergeCell ref="E31:M32"/>
    <mergeCell ref="N31:O32"/>
    <mergeCell ref="P31:X32"/>
    <mergeCell ref="Y31:Z32"/>
    <mergeCell ref="AA31:AK32"/>
    <mergeCell ref="F37:M38"/>
    <mergeCell ref="N37:S38"/>
    <mergeCell ref="T37:U38"/>
    <mergeCell ref="Y37:AI38"/>
    <mergeCell ref="F39:M40"/>
    <mergeCell ref="N39:S40"/>
    <mergeCell ref="T39:U40"/>
    <mergeCell ref="A3:AM4"/>
    <mergeCell ref="B6:K7"/>
    <mergeCell ref="L6:AL7"/>
    <mergeCell ref="B8:C16"/>
    <mergeCell ref="B17:C45"/>
    <mergeCell ref="E19:O20"/>
    <mergeCell ref="P19:Z20"/>
    <mergeCell ref="AA19:AK20"/>
    <mergeCell ref="E21:M22"/>
    <mergeCell ref="N21:O22"/>
    <mergeCell ref="P21:X22"/>
    <mergeCell ref="Y21:Z22"/>
    <mergeCell ref="AA21:AK22"/>
    <mergeCell ref="E29:O30"/>
    <mergeCell ref="P29:Z30"/>
    <mergeCell ref="AA29:AK30"/>
  </mergeCells>
  <phoneticPr fontId="19"/>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2"/>
  <sheetViews>
    <sheetView showGridLines="0" view="pageBreakPreview" zoomScale="85" zoomScaleNormal="100" zoomScaleSheetLayoutView="85" workbookViewId="0">
      <selection sqref="A1:B1"/>
    </sheetView>
  </sheetViews>
  <sheetFormatPr defaultRowHeight="18" x14ac:dyDescent="0.45"/>
  <cols>
    <col min="1" max="1" width="4.796875" style="2" customWidth="1"/>
    <col min="2" max="3" width="8.19921875" style="2" customWidth="1"/>
    <col min="4" max="6" width="7.69921875" style="2" customWidth="1"/>
    <col min="7" max="7" width="6.69921875" style="2" customWidth="1"/>
    <col min="8" max="9" width="7.69921875" style="2" customWidth="1"/>
    <col min="10" max="10" width="15.69921875" style="2" customWidth="1"/>
    <col min="11" max="256" width="8.796875" style="2"/>
    <col min="257" max="257" width="4.796875" style="2" customWidth="1"/>
    <col min="258" max="259" width="8.19921875" style="2" customWidth="1"/>
    <col min="260" max="262" width="7.69921875" style="2" customWidth="1"/>
    <col min="263" max="263" width="6.69921875" style="2" customWidth="1"/>
    <col min="264" max="265" width="7.69921875" style="2" customWidth="1"/>
    <col min="266" max="266" width="15.69921875" style="2" customWidth="1"/>
    <col min="267" max="512" width="8.796875" style="2"/>
    <col min="513" max="513" width="4.796875" style="2" customWidth="1"/>
    <col min="514" max="515" width="8.19921875" style="2" customWidth="1"/>
    <col min="516" max="518" width="7.69921875" style="2" customWidth="1"/>
    <col min="519" max="519" width="6.69921875" style="2" customWidth="1"/>
    <col min="520" max="521" width="7.69921875" style="2" customWidth="1"/>
    <col min="522" max="522" width="15.69921875" style="2" customWidth="1"/>
    <col min="523" max="768" width="8.796875" style="2"/>
    <col min="769" max="769" width="4.796875" style="2" customWidth="1"/>
    <col min="770" max="771" width="8.19921875" style="2" customWidth="1"/>
    <col min="772" max="774" width="7.69921875" style="2" customWidth="1"/>
    <col min="775" max="775" width="6.69921875" style="2" customWidth="1"/>
    <col min="776" max="777" width="7.69921875" style="2" customWidth="1"/>
    <col min="778" max="778" width="15.69921875" style="2" customWidth="1"/>
    <col min="779" max="1024" width="8.796875" style="2"/>
    <col min="1025" max="1025" width="4.796875" style="2" customWidth="1"/>
    <col min="1026" max="1027" width="8.19921875" style="2" customWidth="1"/>
    <col min="1028" max="1030" width="7.69921875" style="2" customWidth="1"/>
    <col min="1031" max="1031" width="6.69921875" style="2" customWidth="1"/>
    <col min="1032" max="1033" width="7.69921875" style="2" customWidth="1"/>
    <col min="1034" max="1034" width="15.69921875" style="2" customWidth="1"/>
    <col min="1035" max="1280" width="8.796875" style="2"/>
    <col min="1281" max="1281" width="4.796875" style="2" customWidth="1"/>
    <col min="1282" max="1283" width="8.19921875" style="2" customWidth="1"/>
    <col min="1284" max="1286" width="7.69921875" style="2" customWidth="1"/>
    <col min="1287" max="1287" width="6.69921875" style="2" customWidth="1"/>
    <col min="1288" max="1289" width="7.69921875" style="2" customWidth="1"/>
    <col min="1290" max="1290" width="15.69921875" style="2" customWidth="1"/>
    <col min="1291" max="1536" width="8.796875" style="2"/>
    <col min="1537" max="1537" width="4.796875" style="2" customWidth="1"/>
    <col min="1538" max="1539" width="8.19921875" style="2" customWidth="1"/>
    <col min="1540" max="1542" width="7.69921875" style="2" customWidth="1"/>
    <col min="1543" max="1543" width="6.69921875" style="2" customWidth="1"/>
    <col min="1544" max="1545" width="7.69921875" style="2" customWidth="1"/>
    <col min="1546" max="1546" width="15.69921875" style="2" customWidth="1"/>
    <col min="1547" max="1792" width="8.796875" style="2"/>
    <col min="1793" max="1793" width="4.796875" style="2" customWidth="1"/>
    <col min="1794" max="1795" width="8.19921875" style="2" customWidth="1"/>
    <col min="1796" max="1798" width="7.69921875" style="2" customWidth="1"/>
    <col min="1799" max="1799" width="6.69921875" style="2" customWidth="1"/>
    <col min="1800" max="1801" width="7.69921875" style="2" customWidth="1"/>
    <col min="1802" max="1802" width="15.69921875" style="2" customWidth="1"/>
    <col min="1803" max="2048" width="8.796875" style="2"/>
    <col min="2049" max="2049" width="4.796875" style="2" customWidth="1"/>
    <col min="2050" max="2051" width="8.19921875" style="2" customWidth="1"/>
    <col min="2052" max="2054" width="7.69921875" style="2" customWidth="1"/>
    <col min="2055" max="2055" width="6.69921875" style="2" customWidth="1"/>
    <col min="2056" max="2057" width="7.69921875" style="2" customWidth="1"/>
    <col min="2058" max="2058" width="15.69921875" style="2" customWidth="1"/>
    <col min="2059" max="2304" width="8.796875" style="2"/>
    <col min="2305" max="2305" width="4.796875" style="2" customWidth="1"/>
    <col min="2306" max="2307" width="8.19921875" style="2" customWidth="1"/>
    <col min="2308" max="2310" width="7.69921875" style="2" customWidth="1"/>
    <col min="2311" max="2311" width="6.69921875" style="2" customWidth="1"/>
    <col min="2312" max="2313" width="7.69921875" style="2" customWidth="1"/>
    <col min="2314" max="2314" width="15.69921875" style="2" customWidth="1"/>
    <col min="2315" max="2560" width="8.796875" style="2"/>
    <col min="2561" max="2561" width="4.796875" style="2" customWidth="1"/>
    <col min="2562" max="2563" width="8.19921875" style="2" customWidth="1"/>
    <col min="2564" max="2566" width="7.69921875" style="2" customWidth="1"/>
    <col min="2567" max="2567" width="6.69921875" style="2" customWidth="1"/>
    <col min="2568" max="2569" width="7.69921875" style="2" customWidth="1"/>
    <col min="2570" max="2570" width="15.69921875" style="2" customWidth="1"/>
    <col min="2571" max="2816" width="8.796875" style="2"/>
    <col min="2817" max="2817" width="4.796875" style="2" customWidth="1"/>
    <col min="2818" max="2819" width="8.19921875" style="2" customWidth="1"/>
    <col min="2820" max="2822" width="7.69921875" style="2" customWidth="1"/>
    <col min="2823" max="2823" width="6.69921875" style="2" customWidth="1"/>
    <col min="2824" max="2825" width="7.69921875" style="2" customWidth="1"/>
    <col min="2826" max="2826" width="15.69921875" style="2" customWidth="1"/>
    <col min="2827" max="3072" width="8.796875" style="2"/>
    <col min="3073" max="3073" width="4.796875" style="2" customWidth="1"/>
    <col min="3074" max="3075" width="8.19921875" style="2" customWidth="1"/>
    <col min="3076" max="3078" width="7.69921875" style="2" customWidth="1"/>
    <col min="3079" max="3079" width="6.69921875" style="2" customWidth="1"/>
    <col min="3080" max="3081" width="7.69921875" style="2" customWidth="1"/>
    <col min="3082" max="3082" width="15.69921875" style="2" customWidth="1"/>
    <col min="3083" max="3328" width="8.796875" style="2"/>
    <col min="3329" max="3329" width="4.796875" style="2" customWidth="1"/>
    <col min="3330" max="3331" width="8.19921875" style="2" customWidth="1"/>
    <col min="3332" max="3334" width="7.69921875" style="2" customWidth="1"/>
    <col min="3335" max="3335" width="6.69921875" style="2" customWidth="1"/>
    <col min="3336" max="3337" width="7.69921875" style="2" customWidth="1"/>
    <col min="3338" max="3338" width="15.69921875" style="2" customWidth="1"/>
    <col min="3339" max="3584" width="8.796875" style="2"/>
    <col min="3585" max="3585" width="4.796875" style="2" customWidth="1"/>
    <col min="3586" max="3587" width="8.19921875" style="2" customWidth="1"/>
    <col min="3588" max="3590" width="7.69921875" style="2" customWidth="1"/>
    <col min="3591" max="3591" width="6.69921875" style="2" customWidth="1"/>
    <col min="3592" max="3593" width="7.69921875" style="2" customWidth="1"/>
    <col min="3594" max="3594" width="15.69921875" style="2" customWidth="1"/>
    <col min="3595" max="3840" width="8.796875" style="2"/>
    <col min="3841" max="3841" width="4.796875" style="2" customWidth="1"/>
    <col min="3842" max="3843" width="8.19921875" style="2" customWidth="1"/>
    <col min="3844" max="3846" width="7.69921875" style="2" customWidth="1"/>
    <col min="3847" max="3847" width="6.69921875" style="2" customWidth="1"/>
    <col min="3848" max="3849" width="7.69921875" style="2" customWidth="1"/>
    <col min="3850" max="3850" width="15.69921875" style="2" customWidth="1"/>
    <col min="3851" max="4096" width="8.796875" style="2"/>
    <col min="4097" max="4097" width="4.796875" style="2" customWidth="1"/>
    <col min="4098" max="4099" width="8.19921875" style="2" customWidth="1"/>
    <col min="4100" max="4102" width="7.69921875" style="2" customWidth="1"/>
    <col min="4103" max="4103" width="6.69921875" style="2" customWidth="1"/>
    <col min="4104" max="4105" width="7.69921875" style="2" customWidth="1"/>
    <col min="4106" max="4106" width="15.69921875" style="2" customWidth="1"/>
    <col min="4107" max="4352" width="8.796875" style="2"/>
    <col min="4353" max="4353" width="4.796875" style="2" customWidth="1"/>
    <col min="4354" max="4355" width="8.19921875" style="2" customWidth="1"/>
    <col min="4356" max="4358" width="7.69921875" style="2" customWidth="1"/>
    <col min="4359" max="4359" width="6.69921875" style="2" customWidth="1"/>
    <col min="4360" max="4361" width="7.69921875" style="2" customWidth="1"/>
    <col min="4362" max="4362" width="15.69921875" style="2" customWidth="1"/>
    <col min="4363" max="4608" width="8.796875" style="2"/>
    <col min="4609" max="4609" width="4.796875" style="2" customWidth="1"/>
    <col min="4610" max="4611" width="8.19921875" style="2" customWidth="1"/>
    <col min="4612" max="4614" width="7.69921875" style="2" customWidth="1"/>
    <col min="4615" max="4615" width="6.69921875" style="2" customWidth="1"/>
    <col min="4616" max="4617" width="7.69921875" style="2" customWidth="1"/>
    <col min="4618" max="4618" width="15.69921875" style="2" customWidth="1"/>
    <col min="4619" max="4864" width="8.796875" style="2"/>
    <col min="4865" max="4865" width="4.796875" style="2" customWidth="1"/>
    <col min="4866" max="4867" width="8.19921875" style="2" customWidth="1"/>
    <col min="4868" max="4870" width="7.69921875" style="2" customWidth="1"/>
    <col min="4871" max="4871" width="6.69921875" style="2" customWidth="1"/>
    <col min="4872" max="4873" width="7.69921875" style="2" customWidth="1"/>
    <col min="4874" max="4874" width="15.69921875" style="2" customWidth="1"/>
    <col min="4875" max="5120" width="8.796875" style="2"/>
    <col min="5121" max="5121" width="4.796875" style="2" customWidth="1"/>
    <col min="5122" max="5123" width="8.19921875" style="2" customWidth="1"/>
    <col min="5124" max="5126" width="7.69921875" style="2" customWidth="1"/>
    <col min="5127" max="5127" width="6.69921875" style="2" customWidth="1"/>
    <col min="5128" max="5129" width="7.69921875" style="2" customWidth="1"/>
    <col min="5130" max="5130" width="15.69921875" style="2" customWidth="1"/>
    <col min="5131" max="5376" width="8.796875" style="2"/>
    <col min="5377" max="5377" width="4.796875" style="2" customWidth="1"/>
    <col min="5378" max="5379" width="8.19921875" style="2" customWidth="1"/>
    <col min="5380" max="5382" width="7.69921875" style="2" customWidth="1"/>
    <col min="5383" max="5383" width="6.69921875" style="2" customWidth="1"/>
    <col min="5384" max="5385" width="7.69921875" style="2" customWidth="1"/>
    <col min="5386" max="5386" width="15.69921875" style="2" customWidth="1"/>
    <col min="5387" max="5632" width="8.796875" style="2"/>
    <col min="5633" max="5633" width="4.796875" style="2" customWidth="1"/>
    <col min="5634" max="5635" width="8.19921875" style="2" customWidth="1"/>
    <col min="5636" max="5638" width="7.69921875" style="2" customWidth="1"/>
    <col min="5639" max="5639" width="6.69921875" style="2" customWidth="1"/>
    <col min="5640" max="5641" width="7.69921875" style="2" customWidth="1"/>
    <col min="5642" max="5642" width="15.69921875" style="2" customWidth="1"/>
    <col min="5643" max="5888" width="8.796875" style="2"/>
    <col min="5889" max="5889" width="4.796875" style="2" customWidth="1"/>
    <col min="5890" max="5891" width="8.19921875" style="2" customWidth="1"/>
    <col min="5892" max="5894" width="7.69921875" style="2" customWidth="1"/>
    <col min="5895" max="5895" width="6.69921875" style="2" customWidth="1"/>
    <col min="5896" max="5897" width="7.69921875" style="2" customWidth="1"/>
    <col min="5898" max="5898" width="15.69921875" style="2" customWidth="1"/>
    <col min="5899" max="6144" width="8.796875" style="2"/>
    <col min="6145" max="6145" width="4.796875" style="2" customWidth="1"/>
    <col min="6146" max="6147" width="8.19921875" style="2" customWidth="1"/>
    <col min="6148" max="6150" width="7.69921875" style="2" customWidth="1"/>
    <col min="6151" max="6151" width="6.69921875" style="2" customWidth="1"/>
    <col min="6152" max="6153" width="7.69921875" style="2" customWidth="1"/>
    <col min="6154" max="6154" width="15.69921875" style="2" customWidth="1"/>
    <col min="6155" max="6400" width="8.796875" style="2"/>
    <col min="6401" max="6401" width="4.796875" style="2" customWidth="1"/>
    <col min="6402" max="6403" width="8.19921875" style="2" customWidth="1"/>
    <col min="6404" max="6406" width="7.69921875" style="2" customWidth="1"/>
    <col min="6407" max="6407" width="6.69921875" style="2" customWidth="1"/>
    <col min="6408" max="6409" width="7.69921875" style="2" customWidth="1"/>
    <col min="6410" max="6410" width="15.69921875" style="2" customWidth="1"/>
    <col min="6411" max="6656" width="8.796875" style="2"/>
    <col min="6657" max="6657" width="4.796875" style="2" customWidth="1"/>
    <col min="6658" max="6659" width="8.19921875" style="2" customWidth="1"/>
    <col min="6660" max="6662" width="7.69921875" style="2" customWidth="1"/>
    <col min="6663" max="6663" width="6.69921875" style="2" customWidth="1"/>
    <col min="6664" max="6665" width="7.69921875" style="2" customWidth="1"/>
    <col min="6666" max="6666" width="15.69921875" style="2" customWidth="1"/>
    <col min="6667" max="6912" width="8.796875" style="2"/>
    <col min="6913" max="6913" width="4.796875" style="2" customWidth="1"/>
    <col min="6914" max="6915" width="8.19921875" style="2" customWidth="1"/>
    <col min="6916" max="6918" width="7.69921875" style="2" customWidth="1"/>
    <col min="6919" max="6919" width="6.69921875" style="2" customWidth="1"/>
    <col min="6920" max="6921" width="7.69921875" style="2" customWidth="1"/>
    <col min="6922" max="6922" width="15.69921875" style="2" customWidth="1"/>
    <col min="6923" max="7168" width="8.796875" style="2"/>
    <col min="7169" max="7169" width="4.796875" style="2" customWidth="1"/>
    <col min="7170" max="7171" width="8.19921875" style="2" customWidth="1"/>
    <col min="7172" max="7174" width="7.69921875" style="2" customWidth="1"/>
    <col min="7175" max="7175" width="6.69921875" style="2" customWidth="1"/>
    <col min="7176" max="7177" width="7.69921875" style="2" customWidth="1"/>
    <col min="7178" max="7178" width="15.69921875" style="2" customWidth="1"/>
    <col min="7179" max="7424" width="8.796875" style="2"/>
    <col min="7425" max="7425" width="4.796875" style="2" customWidth="1"/>
    <col min="7426" max="7427" width="8.19921875" style="2" customWidth="1"/>
    <col min="7428" max="7430" width="7.69921875" style="2" customWidth="1"/>
    <col min="7431" max="7431" width="6.69921875" style="2" customWidth="1"/>
    <col min="7432" max="7433" width="7.69921875" style="2" customWidth="1"/>
    <col min="7434" max="7434" width="15.69921875" style="2" customWidth="1"/>
    <col min="7435" max="7680" width="8.796875" style="2"/>
    <col min="7681" max="7681" width="4.796875" style="2" customWidth="1"/>
    <col min="7682" max="7683" width="8.19921875" style="2" customWidth="1"/>
    <col min="7684" max="7686" width="7.69921875" style="2" customWidth="1"/>
    <col min="7687" max="7687" width="6.69921875" style="2" customWidth="1"/>
    <col min="7688" max="7689" width="7.69921875" style="2" customWidth="1"/>
    <col min="7690" max="7690" width="15.69921875" style="2" customWidth="1"/>
    <col min="7691" max="7936" width="8.796875" style="2"/>
    <col min="7937" max="7937" width="4.796875" style="2" customWidth="1"/>
    <col min="7938" max="7939" width="8.19921875" style="2" customWidth="1"/>
    <col min="7940" max="7942" width="7.69921875" style="2" customWidth="1"/>
    <col min="7943" max="7943" width="6.69921875" style="2" customWidth="1"/>
    <col min="7944" max="7945" width="7.69921875" style="2" customWidth="1"/>
    <col min="7946" max="7946" width="15.69921875" style="2" customWidth="1"/>
    <col min="7947" max="8192" width="8.796875" style="2"/>
    <col min="8193" max="8193" width="4.796875" style="2" customWidth="1"/>
    <col min="8194" max="8195" width="8.19921875" style="2" customWidth="1"/>
    <col min="8196" max="8198" width="7.69921875" style="2" customWidth="1"/>
    <col min="8199" max="8199" width="6.69921875" style="2" customWidth="1"/>
    <col min="8200" max="8201" width="7.69921875" style="2" customWidth="1"/>
    <col min="8202" max="8202" width="15.69921875" style="2" customWidth="1"/>
    <col min="8203" max="8448" width="8.796875" style="2"/>
    <col min="8449" max="8449" width="4.796875" style="2" customWidth="1"/>
    <col min="8450" max="8451" width="8.19921875" style="2" customWidth="1"/>
    <col min="8452" max="8454" width="7.69921875" style="2" customWidth="1"/>
    <col min="8455" max="8455" width="6.69921875" style="2" customWidth="1"/>
    <col min="8456" max="8457" width="7.69921875" style="2" customWidth="1"/>
    <col min="8458" max="8458" width="15.69921875" style="2" customWidth="1"/>
    <col min="8459" max="8704" width="8.796875" style="2"/>
    <col min="8705" max="8705" width="4.796875" style="2" customWidth="1"/>
    <col min="8706" max="8707" width="8.19921875" style="2" customWidth="1"/>
    <col min="8708" max="8710" width="7.69921875" style="2" customWidth="1"/>
    <col min="8711" max="8711" width="6.69921875" style="2" customWidth="1"/>
    <col min="8712" max="8713" width="7.69921875" style="2" customWidth="1"/>
    <col min="8714" max="8714" width="15.69921875" style="2" customWidth="1"/>
    <col min="8715" max="8960" width="8.796875" style="2"/>
    <col min="8961" max="8961" width="4.796875" style="2" customWidth="1"/>
    <col min="8962" max="8963" width="8.19921875" style="2" customWidth="1"/>
    <col min="8964" max="8966" width="7.69921875" style="2" customWidth="1"/>
    <col min="8967" max="8967" width="6.69921875" style="2" customWidth="1"/>
    <col min="8968" max="8969" width="7.69921875" style="2" customWidth="1"/>
    <col min="8970" max="8970" width="15.69921875" style="2" customWidth="1"/>
    <col min="8971" max="9216" width="8.796875" style="2"/>
    <col min="9217" max="9217" width="4.796875" style="2" customWidth="1"/>
    <col min="9218" max="9219" width="8.19921875" style="2" customWidth="1"/>
    <col min="9220" max="9222" width="7.69921875" style="2" customWidth="1"/>
    <col min="9223" max="9223" width="6.69921875" style="2" customWidth="1"/>
    <col min="9224" max="9225" width="7.69921875" style="2" customWidth="1"/>
    <col min="9226" max="9226" width="15.69921875" style="2" customWidth="1"/>
    <col min="9227" max="9472" width="8.796875" style="2"/>
    <col min="9473" max="9473" width="4.796875" style="2" customWidth="1"/>
    <col min="9474" max="9475" width="8.19921875" style="2" customWidth="1"/>
    <col min="9476" max="9478" width="7.69921875" style="2" customWidth="1"/>
    <col min="9479" max="9479" width="6.69921875" style="2" customWidth="1"/>
    <col min="9480" max="9481" width="7.69921875" style="2" customWidth="1"/>
    <col min="9482" max="9482" width="15.69921875" style="2" customWidth="1"/>
    <col min="9483" max="9728" width="8.796875" style="2"/>
    <col min="9729" max="9729" width="4.796875" style="2" customWidth="1"/>
    <col min="9730" max="9731" width="8.19921875" style="2" customWidth="1"/>
    <col min="9732" max="9734" width="7.69921875" style="2" customWidth="1"/>
    <col min="9735" max="9735" width="6.69921875" style="2" customWidth="1"/>
    <col min="9736" max="9737" width="7.69921875" style="2" customWidth="1"/>
    <col min="9738" max="9738" width="15.69921875" style="2" customWidth="1"/>
    <col min="9739" max="9984" width="8.796875" style="2"/>
    <col min="9985" max="9985" width="4.796875" style="2" customWidth="1"/>
    <col min="9986" max="9987" width="8.19921875" style="2" customWidth="1"/>
    <col min="9988" max="9990" width="7.69921875" style="2" customWidth="1"/>
    <col min="9991" max="9991" width="6.69921875" style="2" customWidth="1"/>
    <col min="9992" max="9993" width="7.69921875" style="2" customWidth="1"/>
    <col min="9994" max="9994" width="15.69921875" style="2" customWidth="1"/>
    <col min="9995" max="10240" width="8.796875" style="2"/>
    <col min="10241" max="10241" width="4.796875" style="2" customWidth="1"/>
    <col min="10242" max="10243" width="8.19921875" style="2" customWidth="1"/>
    <col min="10244" max="10246" width="7.69921875" style="2" customWidth="1"/>
    <col min="10247" max="10247" width="6.69921875" style="2" customWidth="1"/>
    <col min="10248" max="10249" width="7.69921875" style="2" customWidth="1"/>
    <col min="10250" max="10250" width="15.69921875" style="2" customWidth="1"/>
    <col min="10251" max="10496" width="8.796875" style="2"/>
    <col min="10497" max="10497" width="4.796875" style="2" customWidth="1"/>
    <col min="10498" max="10499" width="8.19921875" style="2" customWidth="1"/>
    <col min="10500" max="10502" width="7.69921875" style="2" customWidth="1"/>
    <col min="10503" max="10503" width="6.69921875" style="2" customWidth="1"/>
    <col min="10504" max="10505" width="7.69921875" style="2" customWidth="1"/>
    <col min="10506" max="10506" width="15.69921875" style="2" customWidth="1"/>
    <col min="10507" max="10752" width="8.796875" style="2"/>
    <col min="10753" max="10753" width="4.796875" style="2" customWidth="1"/>
    <col min="10754" max="10755" width="8.19921875" style="2" customWidth="1"/>
    <col min="10756" max="10758" width="7.69921875" style="2" customWidth="1"/>
    <col min="10759" max="10759" width="6.69921875" style="2" customWidth="1"/>
    <col min="10760" max="10761" width="7.69921875" style="2" customWidth="1"/>
    <col min="10762" max="10762" width="15.69921875" style="2" customWidth="1"/>
    <col min="10763" max="11008" width="8.796875" style="2"/>
    <col min="11009" max="11009" width="4.796875" style="2" customWidth="1"/>
    <col min="11010" max="11011" width="8.19921875" style="2" customWidth="1"/>
    <col min="11012" max="11014" width="7.69921875" style="2" customWidth="1"/>
    <col min="11015" max="11015" width="6.69921875" style="2" customWidth="1"/>
    <col min="11016" max="11017" width="7.69921875" style="2" customWidth="1"/>
    <col min="11018" max="11018" width="15.69921875" style="2" customWidth="1"/>
    <col min="11019" max="11264" width="8.796875" style="2"/>
    <col min="11265" max="11265" width="4.796875" style="2" customWidth="1"/>
    <col min="11266" max="11267" width="8.19921875" style="2" customWidth="1"/>
    <col min="11268" max="11270" width="7.69921875" style="2" customWidth="1"/>
    <col min="11271" max="11271" width="6.69921875" style="2" customWidth="1"/>
    <col min="11272" max="11273" width="7.69921875" style="2" customWidth="1"/>
    <col min="11274" max="11274" width="15.69921875" style="2" customWidth="1"/>
    <col min="11275" max="11520" width="8.796875" style="2"/>
    <col min="11521" max="11521" width="4.796875" style="2" customWidth="1"/>
    <col min="11522" max="11523" width="8.19921875" style="2" customWidth="1"/>
    <col min="11524" max="11526" width="7.69921875" style="2" customWidth="1"/>
    <col min="11527" max="11527" width="6.69921875" style="2" customWidth="1"/>
    <col min="11528" max="11529" width="7.69921875" style="2" customWidth="1"/>
    <col min="11530" max="11530" width="15.69921875" style="2" customWidth="1"/>
    <col min="11531" max="11776" width="8.796875" style="2"/>
    <col min="11777" max="11777" width="4.796875" style="2" customWidth="1"/>
    <col min="11778" max="11779" width="8.19921875" style="2" customWidth="1"/>
    <col min="11780" max="11782" width="7.69921875" style="2" customWidth="1"/>
    <col min="11783" max="11783" width="6.69921875" style="2" customWidth="1"/>
    <col min="11784" max="11785" width="7.69921875" style="2" customWidth="1"/>
    <col min="11786" max="11786" width="15.69921875" style="2" customWidth="1"/>
    <col min="11787" max="12032" width="8.796875" style="2"/>
    <col min="12033" max="12033" width="4.796875" style="2" customWidth="1"/>
    <col min="12034" max="12035" width="8.19921875" style="2" customWidth="1"/>
    <col min="12036" max="12038" width="7.69921875" style="2" customWidth="1"/>
    <col min="12039" max="12039" width="6.69921875" style="2" customWidth="1"/>
    <col min="12040" max="12041" width="7.69921875" style="2" customWidth="1"/>
    <col min="12042" max="12042" width="15.69921875" style="2" customWidth="1"/>
    <col min="12043" max="12288" width="8.796875" style="2"/>
    <col min="12289" max="12289" width="4.796875" style="2" customWidth="1"/>
    <col min="12290" max="12291" width="8.19921875" style="2" customWidth="1"/>
    <col min="12292" max="12294" width="7.69921875" style="2" customWidth="1"/>
    <col min="12295" max="12295" width="6.69921875" style="2" customWidth="1"/>
    <col min="12296" max="12297" width="7.69921875" style="2" customWidth="1"/>
    <col min="12298" max="12298" width="15.69921875" style="2" customWidth="1"/>
    <col min="12299" max="12544" width="8.796875" style="2"/>
    <col min="12545" max="12545" width="4.796875" style="2" customWidth="1"/>
    <col min="12546" max="12547" width="8.19921875" style="2" customWidth="1"/>
    <col min="12548" max="12550" width="7.69921875" style="2" customWidth="1"/>
    <col min="12551" max="12551" width="6.69921875" style="2" customWidth="1"/>
    <col min="12552" max="12553" width="7.69921875" style="2" customWidth="1"/>
    <col min="12554" max="12554" width="15.69921875" style="2" customWidth="1"/>
    <col min="12555" max="12800" width="8.796875" style="2"/>
    <col min="12801" max="12801" width="4.796875" style="2" customWidth="1"/>
    <col min="12802" max="12803" width="8.19921875" style="2" customWidth="1"/>
    <col min="12804" max="12806" width="7.69921875" style="2" customWidth="1"/>
    <col min="12807" max="12807" width="6.69921875" style="2" customWidth="1"/>
    <col min="12808" max="12809" width="7.69921875" style="2" customWidth="1"/>
    <col min="12810" max="12810" width="15.69921875" style="2" customWidth="1"/>
    <col min="12811" max="13056" width="8.796875" style="2"/>
    <col min="13057" max="13057" width="4.796875" style="2" customWidth="1"/>
    <col min="13058" max="13059" width="8.19921875" style="2" customWidth="1"/>
    <col min="13060" max="13062" width="7.69921875" style="2" customWidth="1"/>
    <col min="13063" max="13063" width="6.69921875" style="2" customWidth="1"/>
    <col min="13064" max="13065" width="7.69921875" style="2" customWidth="1"/>
    <col min="13066" max="13066" width="15.69921875" style="2" customWidth="1"/>
    <col min="13067" max="13312" width="8.796875" style="2"/>
    <col min="13313" max="13313" width="4.796875" style="2" customWidth="1"/>
    <col min="13314" max="13315" width="8.19921875" style="2" customWidth="1"/>
    <col min="13316" max="13318" width="7.69921875" style="2" customWidth="1"/>
    <col min="13319" max="13319" width="6.69921875" style="2" customWidth="1"/>
    <col min="13320" max="13321" width="7.69921875" style="2" customWidth="1"/>
    <col min="13322" max="13322" width="15.69921875" style="2" customWidth="1"/>
    <col min="13323" max="13568" width="8.796875" style="2"/>
    <col min="13569" max="13569" width="4.796875" style="2" customWidth="1"/>
    <col min="13570" max="13571" width="8.19921875" style="2" customWidth="1"/>
    <col min="13572" max="13574" width="7.69921875" style="2" customWidth="1"/>
    <col min="13575" max="13575" width="6.69921875" style="2" customWidth="1"/>
    <col min="13576" max="13577" width="7.69921875" style="2" customWidth="1"/>
    <col min="13578" max="13578" width="15.69921875" style="2" customWidth="1"/>
    <col min="13579" max="13824" width="8.796875" style="2"/>
    <col min="13825" max="13825" width="4.796875" style="2" customWidth="1"/>
    <col min="13826" max="13827" width="8.19921875" style="2" customWidth="1"/>
    <col min="13828" max="13830" width="7.69921875" style="2" customWidth="1"/>
    <col min="13831" max="13831" width="6.69921875" style="2" customWidth="1"/>
    <col min="13832" max="13833" width="7.69921875" style="2" customWidth="1"/>
    <col min="13834" max="13834" width="15.69921875" style="2" customWidth="1"/>
    <col min="13835" max="14080" width="8.796875" style="2"/>
    <col min="14081" max="14081" width="4.796875" style="2" customWidth="1"/>
    <col min="14082" max="14083" width="8.19921875" style="2" customWidth="1"/>
    <col min="14084" max="14086" width="7.69921875" style="2" customWidth="1"/>
    <col min="14087" max="14087" width="6.69921875" style="2" customWidth="1"/>
    <col min="14088" max="14089" width="7.69921875" style="2" customWidth="1"/>
    <col min="14090" max="14090" width="15.69921875" style="2" customWidth="1"/>
    <col min="14091" max="14336" width="8.796875" style="2"/>
    <col min="14337" max="14337" width="4.796875" style="2" customWidth="1"/>
    <col min="14338" max="14339" width="8.19921875" style="2" customWidth="1"/>
    <col min="14340" max="14342" width="7.69921875" style="2" customWidth="1"/>
    <col min="14343" max="14343" width="6.69921875" style="2" customWidth="1"/>
    <col min="14344" max="14345" width="7.69921875" style="2" customWidth="1"/>
    <col min="14346" max="14346" width="15.69921875" style="2" customWidth="1"/>
    <col min="14347" max="14592" width="8.796875" style="2"/>
    <col min="14593" max="14593" width="4.796875" style="2" customWidth="1"/>
    <col min="14594" max="14595" width="8.19921875" style="2" customWidth="1"/>
    <col min="14596" max="14598" width="7.69921875" style="2" customWidth="1"/>
    <col min="14599" max="14599" width="6.69921875" style="2" customWidth="1"/>
    <col min="14600" max="14601" width="7.69921875" style="2" customWidth="1"/>
    <col min="14602" max="14602" width="15.69921875" style="2" customWidth="1"/>
    <col min="14603" max="14848" width="8.796875" style="2"/>
    <col min="14849" max="14849" width="4.796875" style="2" customWidth="1"/>
    <col min="14850" max="14851" width="8.19921875" style="2" customWidth="1"/>
    <col min="14852" max="14854" width="7.69921875" style="2" customWidth="1"/>
    <col min="14855" max="14855" width="6.69921875" style="2" customWidth="1"/>
    <col min="14856" max="14857" width="7.69921875" style="2" customWidth="1"/>
    <col min="14858" max="14858" width="15.69921875" style="2" customWidth="1"/>
    <col min="14859" max="15104" width="8.796875" style="2"/>
    <col min="15105" max="15105" width="4.796875" style="2" customWidth="1"/>
    <col min="15106" max="15107" width="8.19921875" style="2" customWidth="1"/>
    <col min="15108" max="15110" width="7.69921875" style="2" customWidth="1"/>
    <col min="15111" max="15111" width="6.69921875" style="2" customWidth="1"/>
    <col min="15112" max="15113" width="7.69921875" style="2" customWidth="1"/>
    <col min="15114" max="15114" width="15.69921875" style="2" customWidth="1"/>
    <col min="15115" max="15360" width="8.796875" style="2"/>
    <col min="15361" max="15361" width="4.796875" style="2" customWidth="1"/>
    <col min="15362" max="15363" width="8.19921875" style="2" customWidth="1"/>
    <col min="15364" max="15366" width="7.69921875" style="2" customWidth="1"/>
    <col min="15367" max="15367" width="6.69921875" style="2" customWidth="1"/>
    <col min="15368" max="15369" width="7.69921875" style="2" customWidth="1"/>
    <col min="15370" max="15370" width="15.69921875" style="2" customWidth="1"/>
    <col min="15371" max="15616" width="8.796875" style="2"/>
    <col min="15617" max="15617" width="4.796875" style="2" customWidth="1"/>
    <col min="15618" max="15619" width="8.19921875" style="2" customWidth="1"/>
    <col min="15620" max="15622" width="7.69921875" style="2" customWidth="1"/>
    <col min="15623" max="15623" width="6.69921875" style="2" customWidth="1"/>
    <col min="15624" max="15625" width="7.69921875" style="2" customWidth="1"/>
    <col min="15626" max="15626" width="15.69921875" style="2" customWidth="1"/>
    <col min="15627" max="15872" width="8.796875" style="2"/>
    <col min="15873" max="15873" width="4.796875" style="2" customWidth="1"/>
    <col min="15874" max="15875" width="8.19921875" style="2" customWidth="1"/>
    <col min="15876" max="15878" width="7.69921875" style="2" customWidth="1"/>
    <col min="15879" max="15879" width="6.69921875" style="2" customWidth="1"/>
    <col min="15880" max="15881" width="7.69921875" style="2" customWidth="1"/>
    <col min="15882" max="15882" width="15.69921875" style="2" customWidth="1"/>
    <col min="15883" max="16128" width="8.796875" style="2"/>
    <col min="16129" max="16129" width="4.796875" style="2" customWidth="1"/>
    <col min="16130" max="16131" width="8.19921875" style="2" customWidth="1"/>
    <col min="16132" max="16134" width="7.69921875" style="2" customWidth="1"/>
    <col min="16135" max="16135" width="6.69921875" style="2" customWidth="1"/>
    <col min="16136" max="16137" width="7.69921875" style="2" customWidth="1"/>
    <col min="16138" max="16138" width="15.69921875" style="2" customWidth="1"/>
    <col min="16139" max="16384" width="8.796875" style="2"/>
  </cols>
  <sheetData>
    <row r="1" spans="1:10" ht="27.75" customHeight="1" thickBot="1" x14ac:dyDescent="0.5">
      <c r="A1" s="810" t="s">
        <v>49</v>
      </c>
      <c r="B1" s="811"/>
      <c r="G1" s="740" t="s">
        <v>50</v>
      </c>
      <c r="H1" s="740"/>
      <c r="I1" s="740"/>
      <c r="J1" s="740"/>
    </row>
    <row r="2" spans="1:10" ht="84.75" customHeight="1" x14ac:dyDescent="0.45">
      <c r="A2" s="742" t="s">
        <v>385</v>
      </c>
      <c r="B2" s="743"/>
      <c r="C2" s="743"/>
      <c r="D2" s="743"/>
      <c r="E2" s="743"/>
      <c r="F2" s="743"/>
      <c r="G2" s="743"/>
      <c r="H2" s="743"/>
      <c r="I2" s="743"/>
      <c r="J2" s="743"/>
    </row>
    <row r="3" spans="1:10" ht="15.75" customHeight="1" x14ac:dyDescent="0.45">
      <c r="A3" s="738"/>
      <c r="B3" s="738"/>
      <c r="C3" s="738"/>
      <c r="D3" s="738"/>
      <c r="E3" s="738"/>
      <c r="F3" s="8"/>
      <c r="H3" s="4"/>
      <c r="I3" s="4"/>
      <c r="J3" s="4"/>
    </row>
    <row r="4" spans="1:10" ht="15.75" customHeight="1" thickBot="1" x14ac:dyDescent="0.5">
      <c r="A4" s="812"/>
      <c r="B4" s="812"/>
      <c r="C4" s="812"/>
      <c r="D4" s="813"/>
      <c r="E4" s="738"/>
      <c r="F4" s="28"/>
    </row>
    <row r="5" spans="1:10" ht="17.25" customHeight="1" x14ac:dyDescent="0.45">
      <c r="A5" s="812"/>
      <c r="B5" s="812"/>
      <c r="C5" s="812"/>
      <c r="D5" s="813"/>
      <c r="E5" s="813"/>
      <c r="F5" s="28"/>
      <c r="G5" s="1165" t="s">
        <v>386</v>
      </c>
      <c r="H5" s="1166"/>
      <c r="I5" s="1171"/>
      <c r="J5" s="1172"/>
    </row>
    <row r="6" spans="1:10" ht="17.25" customHeight="1" x14ac:dyDescent="0.45">
      <c r="A6" s="812"/>
      <c r="B6" s="812"/>
      <c r="C6" s="812"/>
      <c r="D6" s="813"/>
      <c r="E6" s="813"/>
      <c r="F6" s="29"/>
      <c r="G6" s="1167"/>
      <c r="H6" s="1168"/>
      <c r="I6" s="815"/>
      <c r="J6" s="1173"/>
    </row>
    <row r="7" spans="1:10" ht="17.25" customHeight="1" thickBot="1" x14ac:dyDescent="0.5">
      <c r="A7" s="812"/>
      <c r="B7" s="812"/>
      <c r="C7" s="812"/>
      <c r="D7" s="813"/>
      <c r="E7" s="813"/>
      <c r="F7" s="29"/>
      <c r="G7" s="1169"/>
      <c r="H7" s="1170"/>
      <c r="I7" s="1174"/>
      <c r="J7" s="1175"/>
    </row>
    <row r="8" spans="1:10" ht="15.75" customHeight="1" x14ac:dyDescent="0.45"/>
    <row r="9" spans="1:10" ht="15.75" customHeight="1" x14ac:dyDescent="0.45">
      <c r="A9" s="30" t="s">
        <v>387</v>
      </c>
      <c r="B9" s="30"/>
      <c r="C9" s="30"/>
      <c r="D9" s="30"/>
      <c r="E9" s="30"/>
      <c r="F9" s="30"/>
      <c r="G9" s="30"/>
      <c r="H9" s="30"/>
      <c r="I9" s="30"/>
      <c r="J9" s="30"/>
    </row>
    <row r="10" spans="1:10" s="30" customFormat="1" ht="30" customHeight="1" x14ac:dyDescent="0.45">
      <c r="A10" s="31"/>
      <c r="B10" s="773" t="s">
        <v>53</v>
      </c>
      <c r="C10" s="773"/>
      <c r="D10" s="773" t="s">
        <v>54</v>
      </c>
      <c r="E10" s="773"/>
      <c r="F10" s="773" t="s">
        <v>55</v>
      </c>
      <c r="G10" s="816"/>
      <c r="H10" s="1168" t="s">
        <v>388</v>
      </c>
      <c r="I10" s="773"/>
      <c r="J10" s="247" t="s">
        <v>389</v>
      </c>
    </row>
    <row r="11" spans="1:10" s="30" customFormat="1" ht="17.25" customHeight="1" x14ac:dyDescent="0.45">
      <c r="A11" s="31">
        <v>1</v>
      </c>
      <c r="B11" s="819"/>
      <c r="C11" s="819"/>
      <c r="D11" s="820"/>
      <c r="E11" s="821"/>
      <c r="F11" s="819"/>
      <c r="G11" s="822"/>
      <c r="H11" s="835"/>
      <c r="I11" s="835"/>
      <c r="J11" s="33"/>
    </row>
    <row r="12" spans="1:10" s="30" customFormat="1" ht="17.25" customHeight="1" x14ac:dyDescent="0.45">
      <c r="A12" s="31">
        <v>2</v>
      </c>
      <c r="B12" s="819"/>
      <c r="C12" s="819"/>
      <c r="D12" s="820"/>
      <c r="E12" s="821"/>
      <c r="F12" s="819"/>
      <c r="G12" s="822"/>
      <c r="H12" s="835"/>
      <c r="I12" s="835"/>
      <c r="J12" s="33"/>
    </row>
    <row r="13" spans="1:10" s="30" customFormat="1" ht="17.25" customHeight="1" x14ac:dyDescent="0.45">
      <c r="A13" s="31">
        <v>3</v>
      </c>
      <c r="B13" s="822"/>
      <c r="C13" s="825"/>
      <c r="D13" s="826"/>
      <c r="E13" s="827"/>
      <c r="F13" s="822"/>
      <c r="G13" s="828"/>
      <c r="H13" s="835"/>
      <c r="I13" s="835"/>
      <c r="J13" s="33"/>
    </row>
    <row r="14" spans="1:10" s="30" customFormat="1" ht="17.25" customHeight="1" x14ac:dyDescent="0.45">
      <c r="A14" s="31">
        <v>4</v>
      </c>
      <c r="B14" s="822"/>
      <c r="C14" s="825"/>
      <c r="D14" s="826"/>
      <c r="E14" s="827"/>
      <c r="F14" s="822"/>
      <c r="G14" s="828"/>
      <c r="H14" s="835"/>
      <c r="I14" s="835"/>
      <c r="J14" s="33"/>
    </row>
    <row r="15" spans="1:10" s="30" customFormat="1" ht="17.25" customHeight="1" x14ac:dyDescent="0.45">
      <c r="A15" s="31">
        <v>5</v>
      </c>
      <c r="B15" s="822"/>
      <c r="C15" s="825"/>
      <c r="D15" s="826"/>
      <c r="E15" s="827"/>
      <c r="F15" s="822"/>
      <c r="G15" s="828"/>
      <c r="H15" s="835"/>
      <c r="I15" s="835"/>
      <c r="J15" s="33"/>
    </row>
    <row r="16" spans="1:10" s="30" customFormat="1" ht="17.25" customHeight="1" x14ac:dyDescent="0.45">
      <c r="A16" s="31">
        <v>6</v>
      </c>
      <c r="B16" s="822"/>
      <c r="C16" s="825"/>
      <c r="D16" s="826"/>
      <c r="E16" s="827"/>
      <c r="F16" s="822"/>
      <c r="G16" s="828"/>
      <c r="H16" s="835"/>
      <c r="I16" s="835"/>
      <c r="J16" s="34"/>
    </row>
    <row r="17" spans="1:10" s="30" customFormat="1" ht="17.25" customHeight="1" x14ac:dyDescent="0.45">
      <c r="A17" s="31">
        <v>7</v>
      </c>
      <c r="B17" s="819"/>
      <c r="C17" s="819"/>
      <c r="D17" s="819"/>
      <c r="E17" s="819"/>
      <c r="F17" s="819"/>
      <c r="G17" s="822"/>
      <c r="H17" s="819"/>
      <c r="I17" s="819"/>
      <c r="J17" s="35"/>
    </row>
    <row r="18" spans="1:10" s="30" customFormat="1" ht="17.25" customHeight="1" x14ac:dyDescent="0.45">
      <c r="A18" s="31">
        <v>8</v>
      </c>
      <c r="B18" s="819"/>
      <c r="C18" s="819"/>
      <c r="D18" s="819"/>
      <c r="E18" s="819"/>
      <c r="F18" s="819"/>
      <c r="G18" s="822"/>
      <c r="H18" s="819"/>
      <c r="I18" s="819"/>
      <c r="J18" s="34"/>
    </row>
    <row r="19" spans="1:10" s="30" customFormat="1" ht="17.25" customHeight="1" x14ac:dyDescent="0.45">
      <c r="A19" s="31">
        <v>9</v>
      </c>
      <c r="B19" s="819"/>
      <c r="C19" s="819"/>
      <c r="D19" s="819"/>
      <c r="E19" s="819"/>
      <c r="F19" s="819"/>
      <c r="G19" s="822"/>
      <c r="H19" s="819"/>
      <c r="I19" s="819"/>
      <c r="J19" s="34"/>
    </row>
    <row r="20" spans="1:10" s="30" customFormat="1" ht="17.25" customHeight="1" x14ac:dyDescent="0.45">
      <c r="A20" s="31">
        <v>10</v>
      </c>
      <c r="B20" s="819"/>
      <c r="C20" s="819"/>
      <c r="D20" s="819"/>
      <c r="E20" s="819"/>
      <c r="F20" s="819"/>
      <c r="G20" s="822"/>
      <c r="H20" s="819"/>
      <c r="I20" s="819"/>
      <c r="J20" s="34"/>
    </row>
    <row r="21" spans="1:10" s="30" customFormat="1" ht="17.25" customHeight="1" x14ac:dyDescent="0.45">
      <c r="A21" s="31">
        <v>11</v>
      </c>
      <c r="B21" s="822"/>
      <c r="C21" s="825"/>
      <c r="D21" s="826"/>
      <c r="E21" s="827"/>
      <c r="F21" s="819"/>
      <c r="G21" s="822"/>
      <c r="H21" s="835"/>
      <c r="I21" s="835"/>
      <c r="J21" s="33"/>
    </row>
    <row r="22" spans="1:10" s="30" customFormat="1" ht="17.25" customHeight="1" x14ac:dyDescent="0.45">
      <c r="A22" s="31">
        <v>12</v>
      </c>
      <c r="B22" s="819"/>
      <c r="C22" s="819"/>
      <c r="D22" s="820"/>
      <c r="E22" s="821"/>
      <c r="F22" s="819"/>
      <c r="G22" s="822"/>
      <c r="H22" s="835"/>
      <c r="I22" s="835"/>
      <c r="J22" s="33"/>
    </row>
    <row r="23" spans="1:10" s="30" customFormat="1" ht="17.25" customHeight="1" x14ac:dyDescent="0.45">
      <c r="A23" s="31">
        <v>13</v>
      </c>
      <c r="B23" s="822"/>
      <c r="C23" s="825"/>
      <c r="D23" s="826"/>
      <c r="E23" s="827"/>
      <c r="F23" s="822"/>
      <c r="G23" s="828"/>
      <c r="H23" s="835"/>
      <c r="I23" s="835"/>
      <c r="J23" s="33"/>
    </row>
    <row r="24" spans="1:10" s="30" customFormat="1" ht="17.25" customHeight="1" x14ac:dyDescent="0.45">
      <c r="A24" s="31">
        <v>14</v>
      </c>
      <c r="B24" s="819"/>
      <c r="C24" s="819"/>
      <c r="D24" s="820"/>
      <c r="E24" s="821"/>
      <c r="F24" s="819"/>
      <c r="G24" s="822"/>
      <c r="H24" s="835"/>
      <c r="I24" s="835"/>
      <c r="J24" s="33"/>
    </row>
    <row r="25" spans="1:10" s="30" customFormat="1" ht="17.25" customHeight="1" x14ac:dyDescent="0.45">
      <c r="A25" s="31">
        <v>15</v>
      </c>
      <c r="B25" s="819"/>
      <c r="C25" s="819"/>
      <c r="D25" s="826"/>
      <c r="E25" s="836"/>
      <c r="F25" s="819"/>
      <c r="G25" s="822"/>
      <c r="H25" s="835"/>
      <c r="I25" s="835"/>
      <c r="J25" s="34"/>
    </row>
    <row r="26" spans="1:10" s="30" customFormat="1" ht="17.25" customHeight="1" x14ac:dyDescent="0.45">
      <c r="A26" s="31">
        <v>16</v>
      </c>
      <c r="B26" s="819"/>
      <c r="C26" s="819"/>
      <c r="D26" s="835"/>
      <c r="E26" s="819"/>
      <c r="F26" s="819"/>
      <c r="G26" s="822"/>
      <c r="H26" s="835"/>
      <c r="I26" s="835"/>
      <c r="J26" s="34"/>
    </row>
    <row r="27" spans="1:10" s="30" customFormat="1" ht="17.25" customHeight="1" x14ac:dyDescent="0.45">
      <c r="A27" s="31">
        <v>17</v>
      </c>
      <c r="B27" s="819"/>
      <c r="C27" s="819"/>
      <c r="D27" s="819"/>
      <c r="E27" s="819"/>
      <c r="F27" s="819"/>
      <c r="G27" s="822"/>
      <c r="H27" s="835"/>
      <c r="I27" s="835"/>
      <c r="J27" s="34"/>
    </row>
    <row r="28" spans="1:10" s="30" customFormat="1" ht="17.25" customHeight="1" x14ac:dyDescent="0.45">
      <c r="A28" s="31">
        <v>18</v>
      </c>
      <c r="B28" s="819"/>
      <c r="C28" s="819"/>
      <c r="D28" s="819"/>
      <c r="E28" s="819"/>
      <c r="F28" s="819"/>
      <c r="G28" s="822"/>
      <c r="H28" s="835"/>
      <c r="I28" s="835"/>
      <c r="J28" s="34"/>
    </row>
    <row r="29" spans="1:10" s="30" customFormat="1" ht="17.25" customHeight="1" x14ac:dyDescent="0.45">
      <c r="A29" s="31">
        <v>19</v>
      </c>
      <c r="B29" s="819"/>
      <c r="C29" s="819"/>
      <c r="D29" s="819"/>
      <c r="E29" s="819"/>
      <c r="F29" s="819"/>
      <c r="G29" s="822"/>
      <c r="H29" s="835"/>
      <c r="I29" s="835"/>
      <c r="J29" s="34"/>
    </row>
    <row r="30" spans="1:10" s="30" customFormat="1" ht="17.25" customHeight="1" x14ac:dyDescent="0.45">
      <c r="A30" s="31">
        <v>20</v>
      </c>
      <c r="B30" s="819"/>
      <c r="C30" s="819"/>
      <c r="D30" s="819"/>
      <c r="E30" s="819"/>
      <c r="F30" s="819"/>
      <c r="G30" s="822"/>
      <c r="H30" s="835"/>
      <c r="I30" s="835"/>
      <c r="J30" s="34"/>
    </row>
    <row r="31" spans="1:10" s="30" customFormat="1" ht="17.25" customHeight="1" x14ac:dyDescent="0.45">
      <c r="A31" s="31">
        <v>21</v>
      </c>
      <c r="B31" s="819"/>
      <c r="C31" s="819"/>
      <c r="D31" s="837"/>
      <c r="E31" s="838"/>
      <c r="F31" s="819"/>
      <c r="G31" s="822"/>
      <c r="H31" s="835"/>
      <c r="I31" s="835"/>
      <c r="J31" s="33"/>
    </row>
    <row r="32" spans="1:10" s="30" customFormat="1" ht="17.25" customHeight="1" x14ac:dyDescent="0.45">
      <c r="A32" s="31">
        <v>22</v>
      </c>
      <c r="B32" s="819"/>
      <c r="C32" s="819"/>
      <c r="D32" s="837"/>
      <c r="E32" s="838"/>
      <c r="F32" s="819"/>
      <c r="G32" s="822"/>
      <c r="H32" s="835"/>
      <c r="I32" s="835"/>
      <c r="J32" s="33"/>
    </row>
    <row r="33" spans="1:10" s="30" customFormat="1" ht="17.25" customHeight="1" x14ac:dyDescent="0.45">
      <c r="A33" s="31">
        <v>23</v>
      </c>
      <c r="B33" s="819"/>
      <c r="C33" s="819"/>
      <c r="D33" s="837"/>
      <c r="E33" s="838"/>
      <c r="F33" s="819"/>
      <c r="G33" s="822"/>
      <c r="H33" s="835"/>
      <c r="I33" s="835"/>
      <c r="J33" s="33"/>
    </row>
    <row r="34" spans="1:10" s="30" customFormat="1" ht="17.25" customHeight="1" x14ac:dyDescent="0.45">
      <c r="A34" s="31">
        <v>24</v>
      </c>
      <c r="B34" s="819"/>
      <c r="C34" s="819"/>
      <c r="D34" s="837"/>
      <c r="E34" s="838"/>
      <c r="F34" s="819"/>
      <c r="G34" s="822"/>
      <c r="H34" s="835"/>
      <c r="I34" s="835"/>
      <c r="J34" s="34"/>
    </row>
    <row r="35" spans="1:10" s="30" customFormat="1" ht="17.25" customHeight="1" x14ac:dyDescent="0.45">
      <c r="A35" s="31">
        <v>25</v>
      </c>
      <c r="B35" s="819"/>
      <c r="C35" s="819"/>
      <c r="D35" s="837"/>
      <c r="E35" s="838"/>
      <c r="F35" s="819"/>
      <c r="G35" s="822"/>
      <c r="H35" s="835"/>
      <c r="I35" s="835"/>
      <c r="J35" s="34"/>
    </row>
    <row r="36" spans="1:10" s="30" customFormat="1" ht="17.25" customHeight="1" x14ac:dyDescent="0.45">
      <c r="A36" s="31">
        <v>26</v>
      </c>
      <c r="B36" s="819"/>
      <c r="C36" s="819"/>
      <c r="D36" s="819"/>
      <c r="E36" s="819"/>
      <c r="F36" s="819"/>
      <c r="G36" s="822"/>
      <c r="H36" s="835"/>
      <c r="I36" s="835"/>
      <c r="J36" s="34"/>
    </row>
    <row r="37" spans="1:10" s="30" customFormat="1" ht="17.25" customHeight="1" x14ac:dyDescent="0.45">
      <c r="A37" s="31">
        <v>27</v>
      </c>
      <c r="B37" s="819"/>
      <c r="C37" s="819"/>
      <c r="D37" s="819"/>
      <c r="E37" s="819"/>
      <c r="F37" s="819"/>
      <c r="G37" s="822"/>
      <c r="H37" s="835"/>
      <c r="I37" s="835"/>
      <c r="J37" s="34"/>
    </row>
    <row r="38" spans="1:10" s="30" customFormat="1" ht="17.25" customHeight="1" x14ac:dyDescent="0.45">
      <c r="A38" s="31">
        <v>28</v>
      </c>
      <c r="B38" s="819"/>
      <c r="C38" s="819"/>
      <c r="D38" s="819"/>
      <c r="E38" s="819"/>
      <c r="F38" s="819"/>
      <c r="G38" s="822"/>
      <c r="H38" s="835"/>
      <c r="I38" s="835"/>
      <c r="J38" s="34"/>
    </row>
    <row r="39" spans="1:10" s="30" customFormat="1" ht="17.25" customHeight="1" x14ac:dyDescent="0.45">
      <c r="A39" s="31">
        <v>29</v>
      </c>
      <c r="B39" s="819"/>
      <c r="C39" s="819"/>
      <c r="D39" s="819"/>
      <c r="E39" s="819"/>
      <c r="F39" s="819"/>
      <c r="G39" s="822"/>
      <c r="H39" s="835"/>
      <c r="I39" s="835"/>
      <c r="J39" s="34"/>
    </row>
    <row r="40" spans="1:10" s="30" customFormat="1" ht="17.25" customHeight="1" x14ac:dyDescent="0.45">
      <c r="A40" s="31">
        <v>30</v>
      </c>
      <c r="B40" s="819"/>
      <c r="C40" s="819"/>
      <c r="D40" s="819"/>
      <c r="E40" s="819"/>
      <c r="F40" s="819"/>
      <c r="G40" s="822"/>
      <c r="H40" s="835"/>
      <c r="I40" s="835"/>
      <c r="J40" s="34"/>
    </row>
    <row r="41" spans="1:10" ht="20.25" customHeight="1" x14ac:dyDescent="0.45">
      <c r="A41" s="843" t="s">
        <v>390</v>
      </c>
      <c r="B41" s="844"/>
      <c r="C41" s="844"/>
      <c r="D41" s="844"/>
      <c r="E41" s="844"/>
      <c r="F41" s="844"/>
      <c r="G41" s="844"/>
      <c r="H41" s="844"/>
      <c r="I41" s="844"/>
      <c r="J41" s="844"/>
    </row>
    <row r="42" spans="1:10" ht="20.25" customHeight="1" x14ac:dyDescent="0.45">
      <c r="A42" s="844"/>
      <c r="B42" s="844"/>
      <c r="C42" s="844"/>
      <c r="D42" s="844"/>
      <c r="E42" s="844"/>
      <c r="F42" s="844"/>
      <c r="G42" s="844"/>
      <c r="H42" s="844"/>
      <c r="I42" s="844"/>
      <c r="J42" s="844"/>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19"/>
  <pageMargins left="0.7" right="0.7" top="0.75" bottom="0.75" header="0.3" footer="0.3"/>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6"/>
  <sheetViews>
    <sheetView showGridLines="0" view="pageBreakPreview" zoomScale="70" zoomScaleNormal="100" zoomScaleSheetLayoutView="70" workbookViewId="0"/>
  </sheetViews>
  <sheetFormatPr defaultColWidth="8.69921875" defaultRowHeight="18" x14ac:dyDescent="0.45"/>
  <cols>
    <col min="1" max="1" width="1.296875" style="727" customWidth="1"/>
    <col min="2" max="2" width="22.19921875" style="727" customWidth="1"/>
    <col min="3" max="3" width="3.69921875" style="727" customWidth="1"/>
    <col min="4" max="4" width="18.3984375" style="727" customWidth="1"/>
    <col min="5" max="5" width="21.69921875" style="727" customWidth="1"/>
    <col min="6" max="6" width="13.8984375" style="727" customWidth="1"/>
    <col min="7" max="7" width="9.5" style="727" customWidth="1"/>
    <col min="8" max="8" width="2.796875" style="727" customWidth="1"/>
    <col min="9" max="9" width="3.3984375" style="727" customWidth="1"/>
    <col min="10" max="10" width="2.19921875" style="727" customWidth="1"/>
    <col min="11" max="16384" width="8.69921875" style="727"/>
  </cols>
  <sheetData>
    <row r="1" spans="1:10" ht="27.75" customHeight="1" x14ac:dyDescent="0.45">
      <c r="A1" s="725"/>
      <c r="B1" s="726" t="s">
        <v>861</v>
      </c>
      <c r="F1" s="1177" t="s">
        <v>5</v>
      </c>
      <c r="G1" s="1178"/>
      <c r="H1" s="1178"/>
    </row>
    <row r="2" spans="1:10" ht="18.75" customHeight="1" x14ac:dyDescent="0.45">
      <c r="A2" s="725"/>
      <c r="F2" s="728"/>
      <c r="G2" s="729"/>
      <c r="H2" s="729"/>
    </row>
    <row r="3" spans="1:10" ht="36" customHeight="1" x14ac:dyDescent="0.45">
      <c r="B3" s="1179" t="s">
        <v>862</v>
      </c>
      <c r="C3" s="1180"/>
      <c r="D3" s="1180"/>
      <c r="E3" s="1180"/>
      <c r="F3" s="1180"/>
      <c r="G3" s="1180"/>
      <c r="H3" s="1180"/>
    </row>
    <row r="4" spans="1:10" ht="33.75" customHeight="1" x14ac:dyDescent="0.45">
      <c r="A4" s="730"/>
      <c r="B4" s="730"/>
      <c r="C4" s="730"/>
      <c r="D4" s="730"/>
      <c r="E4" s="730"/>
      <c r="F4" s="730"/>
      <c r="G4" s="730"/>
      <c r="H4" s="730"/>
    </row>
    <row r="5" spans="1:10" ht="36" customHeight="1" x14ac:dyDescent="0.45">
      <c r="A5" s="730"/>
      <c r="B5" s="731" t="s">
        <v>344</v>
      </c>
      <c r="C5" s="1181"/>
      <c r="D5" s="1182"/>
      <c r="E5" s="1182"/>
      <c r="F5" s="1182"/>
      <c r="G5" s="1182"/>
      <c r="H5" s="1183"/>
    </row>
    <row r="6" spans="1:10" ht="36.75" customHeight="1" x14ac:dyDescent="0.45">
      <c r="B6" s="732" t="s">
        <v>863</v>
      </c>
      <c r="C6" s="1184" t="s">
        <v>864</v>
      </c>
      <c r="D6" s="1184"/>
      <c r="E6" s="1184"/>
      <c r="F6" s="1184"/>
      <c r="G6" s="1184"/>
      <c r="H6" s="1185"/>
    </row>
    <row r="7" spans="1:10" ht="36.75" customHeight="1" x14ac:dyDescent="0.45">
      <c r="B7" s="732" t="s">
        <v>865</v>
      </c>
      <c r="C7" s="1186" t="s">
        <v>866</v>
      </c>
      <c r="D7" s="1187"/>
      <c r="E7" s="1187"/>
      <c r="F7" s="1187"/>
      <c r="G7" s="1187"/>
      <c r="H7" s="1188"/>
    </row>
    <row r="8" spans="1:10" ht="81" customHeight="1" x14ac:dyDescent="0.45">
      <c r="B8" s="732" t="s">
        <v>867</v>
      </c>
      <c r="C8" s="1189" t="s">
        <v>868</v>
      </c>
      <c r="D8" s="1190"/>
      <c r="E8" s="1190"/>
      <c r="F8" s="1191"/>
      <c r="G8" s="1187" t="s">
        <v>869</v>
      </c>
      <c r="H8" s="1188"/>
    </row>
    <row r="9" spans="1:10" ht="123" customHeight="1" x14ac:dyDescent="0.45">
      <c r="B9" s="733" t="s">
        <v>870</v>
      </c>
      <c r="C9" s="1189" t="s">
        <v>871</v>
      </c>
      <c r="D9" s="1190"/>
      <c r="E9" s="1190"/>
      <c r="F9" s="1191"/>
      <c r="G9" s="1187" t="s">
        <v>869</v>
      </c>
      <c r="H9" s="1188"/>
    </row>
    <row r="10" spans="1:10" ht="120.75" customHeight="1" x14ac:dyDescent="0.45">
      <c r="B10" s="733" t="s">
        <v>872</v>
      </c>
      <c r="C10" s="1189" t="s">
        <v>873</v>
      </c>
      <c r="D10" s="1190"/>
      <c r="E10" s="1190"/>
      <c r="F10" s="1191"/>
      <c r="G10" s="1187" t="s">
        <v>869</v>
      </c>
      <c r="H10" s="1188"/>
    </row>
    <row r="12" spans="1:10" ht="17.25" customHeight="1" x14ac:dyDescent="0.45">
      <c r="B12" s="734" t="s">
        <v>874</v>
      </c>
      <c r="C12" s="735"/>
      <c r="D12" s="735"/>
      <c r="E12" s="735"/>
      <c r="F12" s="735"/>
      <c r="G12" s="735"/>
      <c r="H12" s="735"/>
      <c r="I12" s="735"/>
      <c r="J12" s="735"/>
    </row>
    <row r="13" spans="1:10" ht="45.75" customHeight="1" x14ac:dyDescent="0.45">
      <c r="B13" s="1176" t="s">
        <v>875</v>
      </c>
      <c r="C13" s="1176"/>
      <c r="D13" s="1176"/>
      <c r="E13" s="1176"/>
      <c r="F13" s="1176"/>
      <c r="G13" s="1176"/>
      <c r="H13" s="1176"/>
      <c r="I13" s="735"/>
      <c r="J13" s="735"/>
    </row>
    <row r="14" spans="1:10" ht="35.25" customHeight="1" x14ac:dyDescent="0.45">
      <c r="B14" s="1176" t="s">
        <v>876</v>
      </c>
      <c r="C14" s="1176"/>
      <c r="D14" s="1176"/>
      <c r="E14" s="1176"/>
      <c r="F14" s="1176"/>
      <c r="G14" s="1176"/>
      <c r="H14" s="1176"/>
      <c r="I14" s="735"/>
      <c r="J14" s="735"/>
    </row>
    <row r="15" spans="1:10" ht="17.25" customHeight="1" x14ac:dyDescent="0.45">
      <c r="B15" s="736" t="s">
        <v>877</v>
      </c>
      <c r="C15" s="735"/>
      <c r="D15" s="735"/>
      <c r="E15" s="735"/>
      <c r="F15" s="735"/>
      <c r="G15" s="735"/>
      <c r="H15" s="735"/>
      <c r="I15" s="735"/>
      <c r="J15" s="735"/>
    </row>
    <row r="16" spans="1:10" x14ac:dyDescent="0.45">
      <c r="B16" s="734"/>
    </row>
  </sheetData>
  <mergeCells count="13">
    <mergeCell ref="B14:H14"/>
    <mergeCell ref="F1:H1"/>
    <mergeCell ref="B3:H3"/>
    <mergeCell ref="C5:H5"/>
    <mergeCell ref="C6:H6"/>
    <mergeCell ref="C7:H7"/>
    <mergeCell ref="C8:F8"/>
    <mergeCell ref="G8:H8"/>
    <mergeCell ref="C9:F9"/>
    <mergeCell ref="G9:H9"/>
    <mergeCell ref="C10:F10"/>
    <mergeCell ref="G10:H10"/>
    <mergeCell ref="B13:H13"/>
  </mergeCells>
  <phoneticPr fontId="19"/>
  <pageMargins left="0.7" right="0.7" top="0.75" bottom="0.75" header="0.3" footer="0.3"/>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55" zoomScaleSheetLayoutView="55" workbookViewId="0"/>
  </sheetViews>
  <sheetFormatPr defaultColWidth="8.19921875" defaultRowHeight="21" customHeight="1" x14ac:dyDescent="0.45"/>
  <cols>
    <col min="1" max="1" width="7.5" style="358" customWidth="1"/>
    <col min="2" max="23" width="2.5" style="358" customWidth="1"/>
    <col min="24" max="24" width="5.19921875" style="358" customWidth="1"/>
    <col min="25" max="25" width="4.19921875" style="358" customWidth="1"/>
    <col min="26" max="37" width="2.5" style="358" customWidth="1"/>
    <col min="38" max="38" width="2.3984375" style="358" customWidth="1"/>
    <col min="39" max="39" width="8.59765625" style="358" customWidth="1"/>
    <col min="40" max="40" width="2.3984375" style="358" customWidth="1"/>
    <col min="41" max="16384" width="8.19921875" style="358"/>
  </cols>
  <sheetData>
    <row r="1" spans="1:39" s="357" customFormat="1" ht="20.100000000000001" customHeight="1" x14ac:dyDescent="0.45">
      <c r="B1" s="1196" t="s">
        <v>524</v>
      </c>
      <c r="C1" s="1196"/>
      <c r="D1" s="1196"/>
      <c r="E1" s="1196"/>
      <c r="F1" s="1196"/>
    </row>
    <row r="2" spans="1:39" s="357" customFormat="1" ht="20.100000000000001" customHeight="1" x14ac:dyDescent="0.45">
      <c r="AA2" s="1197" t="s">
        <v>525</v>
      </c>
      <c r="AB2" s="1197"/>
      <c r="AC2" s="1197"/>
      <c r="AD2" s="1197"/>
      <c r="AE2" s="1197"/>
      <c r="AF2" s="1197"/>
      <c r="AG2" s="1197"/>
      <c r="AH2" s="1197"/>
      <c r="AI2" s="1197"/>
      <c r="AJ2" s="1197"/>
    </row>
    <row r="3" spans="1:39" s="357" customFormat="1" ht="20.100000000000001" customHeight="1" x14ac:dyDescent="0.45"/>
    <row r="4" spans="1:39" ht="21" customHeight="1" x14ac:dyDescent="0.45">
      <c r="B4" s="1198" t="s">
        <v>526</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8"/>
      <c r="AJ4" s="1198"/>
    </row>
    <row r="5" spans="1:39" s="360" customFormat="1" ht="18" customHeight="1" x14ac:dyDescent="0.45">
      <c r="A5" s="359"/>
      <c r="B5" s="359"/>
      <c r="C5" s="359"/>
      <c r="D5" s="359"/>
      <c r="E5" s="359"/>
      <c r="F5" s="359"/>
      <c r="G5" s="359"/>
      <c r="H5" s="359"/>
    </row>
    <row r="6" spans="1:39" s="360" customFormat="1" ht="29.25" customHeight="1" x14ac:dyDescent="0.45">
      <c r="A6" s="359"/>
      <c r="B6" s="1192" t="s">
        <v>527</v>
      </c>
      <c r="C6" s="1192"/>
      <c r="D6" s="1192"/>
      <c r="E6" s="1192"/>
      <c r="F6" s="1192"/>
      <c r="G6" s="1192"/>
      <c r="H6" s="1192"/>
      <c r="I6" s="1192"/>
      <c r="J6" s="1192"/>
      <c r="K6" s="1192"/>
      <c r="L6" s="1199"/>
      <c r="M6" s="1199"/>
      <c r="N6" s="1199"/>
      <c r="O6" s="1199"/>
      <c r="P6" s="1199"/>
      <c r="Q6" s="1199"/>
      <c r="R6" s="1199"/>
      <c r="S6" s="1199"/>
      <c r="T6" s="1199"/>
      <c r="U6" s="1199"/>
      <c r="V6" s="1199"/>
      <c r="W6" s="1199"/>
      <c r="X6" s="1199"/>
      <c r="Y6" s="1199"/>
      <c r="Z6" s="1199"/>
      <c r="AA6" s="1199"/>
      <c r="AB6" s="1199"/>
      <c r="AC6" s="1199"/>
      <c r="AD6" s="1199"/>
      <c r="AE6" s="1199"/>
      <c r="AF6" s="1199"/>
      <c r="AG6" s="1199"/>
      <c r="AH6" s="1199"/>
      <c r="AI6" s="1199"/>
      <c r="AJ6" s="1199"/>
    </row>
    <row r="7" spans="1:39" s="360" customFormat="1" ht="31.5" customHeight="1" x14ac:dyDescent="0.45">
      <c r="A7" s="359"/>
      <c r="B7" s="1192" t="s">
        <v>528</v>
      </c>
      <c r="C7" s="1192"/>
      <c r="D7" s="1192"/>
      <c r="E7" s="1192"/>
      <c r="F7" s="1192"/>
      <c r="G7" s="1192"/>
      <c r="H7" s="1192"/>
      <c r="I7" s="1192"/>
      <c r="J7" s="1192"/>
      <c r="K7" s="1192"/>
      <c r="L7" s="1193"/>
      <c r="M7" s="1193"/>
      <c r="N7" s="1193"/>
      <c r="O7" s="1193"/>
      <c r="P7" s="1193"/>
      <c r="Q7" s="1193"/>
      <c r="R7" s="1193"/>
      <c r="S7" s="1193"/>
      <c r="T7" s="1193"/>
      <c r="U7" s="1193"/>
      <c r="V7" s="1193"/>
      <c r="W7" s="1193"/>
      <c r="X7" s="1193"/>
      <c r="Y7" s="1193"/>
      <c r="Z7" s="1194" t="s">
        <v>529</v>
      </c>
      <c r="AA7" s="1194"/>
      <c r="AB7" s="1194"/>
      <c r="AC7" s="1194"/>
      <c r="AD7" s="1194"/>
      <c r="AE7" s="1194"/>
      <c r="AF7" s="1194"/>
      <c r="AG7" s="1195" t="s">
        <v>530</v>
      </c>
      <c r="AH7" s="1195"/>
      <c r="AI7" s="1195"/>
      <c r="AJ7" s="1195"/>
    </row>
    <row r="8" spans="1:39" s="360" customFormat="1" ht="29.25" customHeight="1" x14ac:dyDescent="0.45">
      <c r="B8" s="1200" t="s">
        <v>531</v>
      </c>
      <c r="C8" s="1200"/>
      <c r="D8" s="1200"/>
      <c r="E8" s="1200"/>
      <c r="F8" s="1200"/>
      <c r="G8" s="1200"/>
      <c r="H8" s="1200"/>
      <c r="I8" s="1200"/>
      <c r="J8" s="1200"/>
      <c r="K8" s="1200"/>
      <c r="L8" s="1199" t="s">
        <v>532</v>
      </c>
      <c r="M8" s="1199"/>
      <c r="N8" s="1199"/>
      <c r="O8" s="1199"/>
      <c r="P8" s="1199"/>
      <c r="Q8" s="1199"/>
      <c r="R8" s="1199"/>
      <c r="S8" s="1199"/>
      <c r="T8" s="1199"/>
      <c r="U8" s="1199"/>
      <c r="V8" s="1199"/>
      <c r="W8" s="1199"/>
      <c r="X8" s="1199"/>
      <c r="Y8" s="1199"/>
      <c r="Z8" s="1199"/>
      <c r="AA8" s="1199"/>
      <c r="AB8" s="1199"/>
      <c r="AC8" s="1199"/>
      <c r="AD8" s="1199"/>
      <c r="AE8" s="1199"/>
      <c r="AF8" s="1199"/>
      <c r="AG8" s="1199"/>
      <c r="AH8" s="1199"/>
      <c r="AI8" s="1199"/>
      <c r="AJ8" s="1199"/>
    </row>
    <row r="9" spans="1:39" ht="9.75" customHeight="1" x14ac:dyDescent="0.45"/>
    <row r="10" spans="1:39" ht="21" customHeight="1" x14ac:dyDescent="0.45">
      <c r="B10" s="1201" t="s">
        <v>533</v>
      </c>
      <c r="C10" s="1201"/>
      <c r="D10" s="1201"/>
      <c r="E10" s="1201"/>
      <c r="F10" s="1201"/>
      <c r="G10" s="1201"/>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1201"/>
    </row>
    <row r="11" spans="1:39" ht="21" customHeight="1" x14ac:dyDescent="0.45">
      <c r="B11" s="1202" t="s">
        <v>534</v>
      </c>
      <c r="C11" s="1202"/>
      <c r="D11" s="1202"/>
      <c r="E11" s="1202"/>
      <c r="F11" s="1202"/>
      <c r="G11" s="1202"/>
      <c r="H11" s="1202"/>
      <c r="I11" s="1202"/>
      <c r="J11" s="1202"/>
      <c r="K11" s="1202"/>
      <c r="L11" s="1202"/>
      <c r="M11" s="1202"/>
      <c r="N11" s="1202"/>
      <c r="O11" s="1202"/>
      <c r="P11" s="1202"/>
      <c r="Q11" s="1202"/>
      <c r="R11" s="1202"/>
      <c r="S11" s="1203"/>
      <c r="T11" s="1203"/>
      <c r="U11" s="1203"/>
      <c r="V11" s="1203"/>
      <c r="W11" s="1203"/>
      <c r="X11" s="1203"/>
      <c r="Y11" s="1203"/>
      <c r="Z11" s="1203"/>
      <c r="AA11" s="1203"/>
      <c r="AB11" s="1203"/>
      <c r="AC11" s="361" t="s">
        <v>535</v>
      </c>
      <c r="AD11" s="362"/>
      <c r="AE11" s="1204"/>
      <c r="AF11" s="1204"/>
      <c r="AG11" s="1204"/>
      <c r="AH11" s="1204"/>
      <c r="AI11" s="1204"/>
      <c r="AJ11" s="1204"/>
      <c r="AM11" s="363"/>
    </row>
    <row r="12" spans="1:39" ht="21" customHeight="1" thickBot="1" x14ac:dyDescent="0.5">
      <c r="B12" s="364"/>
      <c r="C12" s="1205" t="s">
        <v>536</v>
      </c>
      <c r="D12" s="1205"/>
      <c r="E12" s="1205"/>
      <c r="F12" s="1205"/>
      <c r="G12" s="1205"/>
      <c r="H12" s="1205"/>
      <c r="I12" s="1205"/>
      <c r="J12" s="1205"/>
      <c r="K12" s="1205"/>
      <c r="L12" s="1205"/>
      <c r="M12" s="1205"/>
      <c r="N12" s="1205"/>
      <c r="O12" s="1205"/>
      <c r="P12" s="1205"/>
      <c r="Q12" s="1205"/>
      <c r="R12" s="1205"/>
      <c r="S12" s="1206">
        <f>ROUNDUP(S11*50%,1)</f>
        <v>0</v>
      </c>
      <c r="T12" s="1206"/>
      <c r="U12" s="1206"/>
      <c r="V12" s="1206"/>
      <c r="W12" s="1206"/>
      <c r="X12" s="1206"/>
      <c r="Y12" s="1206"/>
      <c r="Z12" s="1206"/>
      <c r="AA12" s="1206"/>
      <c r="AB12" s="1206"/>
      <c r="AC12" s="365" t="s">
        <v>535</v>
      </c>
      <c r="AD12" s="365"/>
      <c r="AE12" s="1207"/>
      <c r="AF12" s="1207"/>
      <c r="AG12" s="1207"/>
      <c r="AH12" s="1207"/>
      <c r="AI12" s="1207"/>
      <c r="AJ12" s="1207"/>
    </row>
    <row r="13" spans="1:39" ht="21" customHeight="1" thickTop="1" x14ac:dyDescent="0.45">
      <c r="B13" s="1208" t="s">
        <v>537</v>
      </c>
      <c r="C13" s="1208"/>
      <c r="D13" s="1208"/>
      <c r="E13" s="1208"/>
      <c r="F13" s="1208"/>
      <c r="G13" s="1208"/>
      <c r="H13" s="1208"/>
      <c r="I13" s="1208"/>
      <c r="J13" s="1208"/>
      <c r="K13" s="1208"/>
      <c r="L13" s="1208"/>
      <c r="M13" s="1208"/>
      <c r="N13" s="1208"/>
      <c r="O13" s="1208"/>
      <c r="P13" s="1208"/>
      <c r="Q13" s="1208"/>
      <c r="R13" s="1208"/>
      <c r="S13" s="1209" t="e">
        <f>ROUNDUP(AE25/L25,1)</f>
        <v>#DIV/0!</v>
      </c>
      <c r="T13" s="1209"/>
      <c r="U13" s="1209"/>
      <c r="V13" s="1209"/>
      <c r="W13" s="1209"/>
      <c r="X13" s="1209"/>
      <c r="Y13" s="1209"/>
      <c r="Z13" s="1209"/>
      <c r="AA13" s="1209"/>
      <c r="AB13" s="1209"/>
      <c r="AC13" s="366" t="s">
        <v>535</v>
      </c>
      <c r="AD13" s="366"/>
      <c r="AE13" s="1210" t="s">
        <v>538</v>
      </c>
      <c r="AF13" s="1210"/>
      <c r="AG13" s="1210"/>
      <c r="AH13" s="1210"/>
      <c r="AI13" s="1210"/>
      <c r="AJ13" s="1210"/>
    </row>
    <row r="14" spans="1:39" ht="21" customHeight="1" x14ac:dyDescent="0.45">
      <c r="B14" s="1211" t="s">
        <v>539</v>
      </c>
      <c r="C14" s="1211"/>
      <c r="D14" s="1211"/>
      <c r="E14" s="1211"/>
      <c r="F14" s="1211"/>
      <c r="G14" s="1211"/>
      <c r="H14" s="1211"/>
      <c r="I14" s="1211"/>
      <c r="J14" s="1211"/>
      <c r="K14" s="1211"/>
      <c r="L14" s="1211" t="s">
        <v>540</v>
      </c>
      <c r="M14" s="1211"/>
      <c r="N14" s="1211"/>
      <c r="O14" s="1211"/>
      <c r="P14" s="1211"/>
      <c r="Q14" s="1211"/>
      <c r="R14" s="1211"/>
      <c r="S14" s="1211"/>
      <c r="T14" s="1211"/>
      <c r="U14" s="1211"/>
      <c r="V14" s="1211"/>
      <c r="W14" s="1211"/>
      <c r="X14" s="1211"/>
      <c r="Y14" s="1211" t="s">
        <v>541</v>
      </c>
      <c r="Z14" s="1211"/>
      <c r="AA14" s="1211"/>
      <c r="AB14" s="1211"/>
      <c r="AC14" s="1211"/>
      <c r="AD14" s="1211"/>
      <c r="AE14" s="1211" t="s">
        <v>542</v>
      </c>
      <c r="AF14" s="1211"/>
      <c r="AG14" s="1211"/>
      <c r="AH14" s="1211"/>
      <c r="AI14" s="1211"/>
      <c r="AJ14" s="1211"/>
    </row>
    <row r="15" spans="1:39" ht="21" customHeight="1" x14ac:dyDescent="0.45">
      <c r="B15" s="367">
        <v>1</v>
      </c>
      <c r="C15" s="1212"/>
      <c r="D15" s="1212"/>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row>
    <row r="16" spans="1:39" ht="21" customHeight="1" x14ac:dyDescent="0.45">
      <c r="B16" s="367">
        <v>2</v>
      </c>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row>
    <row r="17" spans="2:36" ht="21" customHeight="1" x14ac:dyDescent="0.45">
      <c r="B17" s="367">
        <v>3</v>
      </c>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2"/>
      <c r="AG17" s="1212"/>
      <c r="AH17" s="1212"/>
      <c r="AI17" s="1212"/>
      <c r="AJ17" s="1212"/>
    </row>
    <row r="18" spans="2:36" ht="21" customHeight="1" x14ac:dyDescent="0.45">
      <c r="B18" s="367">
        <v>4</v>
      </c>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row>
    <row r="19" spans="2:36" ht="21" customHeight="1" x14ac:dyDescent="0.45">
      <c r="B19" s="367">
        <v>5</v>
      </c>
      <c r="C19" s="1212"/>
      <c r="D19" s="1212"/>
      <c r="E19" s="1212"/>
      <c r="F19" s="1212"/>
      <c r="G19" s="1212"/>
      <c r="H19" s="1212"/>
      <c r="I19" s="1212"/>
      <c r="J19" s="1212"/>
      <c r="K19" s="1212"/>
      <c r="L19" s="1212"/>
      <c r="M19" s="1212"/>
      <c r="N19" s="1212"/>
      <c r="O19" s="1212"/>
      <c r="P19" s="1212"/>
      <c r="Q19" s="1212"/>
      <c r="R19" s="1212"/>
      <c r="S19" s="1212"/>
      <c r="T19" s="1212"/>
      <c r="U19" s="1212"/>
      <c r="V19" s="1212"/>
      <c r="W19" s="1212"/>
      <c r="X19" s="1212"/>
      <c r="Y19" s="1212"/>
      <c r="Z19" s="1212"/>
      <c r="AA19" s="1212"/>
      <c r="AB19" s="1212"/>
      <c r="AC19" s="1212"/>
      <c r="AD19" s="1212"/>
      <c r="AE19" s="1212"/>
      <c r="AF19" s="1212"/>
      <c r="AG19" s="1212"/>
      <c r="AH19" s="1212"/>
      <c r="AI19" s="1212"/>
      <c r="AJ19" s="1212"/>
    </row>
    <row r="20" spans="2:36" ht="21" customHeight="1" x14ac:dyDescent="0.45">
      <c r="B20" s="367">
        <v>6</v>
      </c>
      <c r="C20" s="1212"/>
      <c r="D20" s="1212"/>
      <c r="E20" s="1212"/>
      <c r="F20" s="1212"/>
      <c r="G20" s="1212"/>
      <c r="H20" s="1212"/>
      <c r="I20" s="1212"/>
      <c r="J20" s="1212"/>
      <c r="K20" s="1212"/>
      <c r="L20" s="1212"/>
      <c r="M20" s="1212"/>
      <c r="N20" s="1212"/>
      <c r="O20" s="1212"/>
      <c r="P20" s="1212"/>
      <c r="Q20" s="1212"/>
      <c r="R20" s="1212"/>
      <c r="S20" s="1212"/>
      <c r="T20" s="1212"/>
      <c r="U20" s="1212"/>
      <c r="V20" s="1212"/>
      <c r="W20" s="1212"/>
      <c r="X20" s="1212"/>
      <c r="Y20" s="1212"/>
      <c r="Z20" s="1212"/>
      <c r="AA20" s="1212"/>
      <c r="AB20" s="1212"/>
      <c r="AC20" s="1212"/>
      <c r="AD20" s="1212"/>
      <c r="AE20" s="1212"/>
      <c r="AF20" s="1212"/>
      <c r="AG20" s="1212"/>
      <c r="AH20" s="1212"/>
      <c r="AI20" s="1212"/>
      <c r="AJ20" s="1212"/>
    </row>
    <row r="21" spans="2:36" ht="21" customHeight="1" x14ac:dyDescent="0.45">
      <c r="B21" s="367">
        <v>7</v>
      </c>
      <c r="C21" s="1212"/>
      <c r="D21" s="1212"/>
      <c r="E21" s="1212"/>
      <c r="F21" s="1212"/>
      <c r="G21" s="1212"/>
      <c r="H21" s="1212"/>
      <c r="I21" s="1212"/>
      <c r="J21" s="1212"/>
      <c r="K21" s="1212"/>
      <c r="L21" s="1212"/>
      <c r="M21" s="1212"/>
      <c r="N21" s="1212"/>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row>
    <row r="22" spans="2:36" ht="21" customHeight="1" x14ac:dyDescent="0.45">
      <c r="B22" s="367">
        <v>8</v>
      </c>
      <c r="C22" s="1212"/>
      <c r="D22" s="1212"/>
      <c r="E22" s="1212"/>
      <c r="F22" s="1212"/>
      <c r="G22" s="1212"/>
      <c r="H22" s="1212"/>
      <c r="I22" s="1212"/>
      <c r="J22" s="1212"/>
      <c r="K22" s="1212"/>
      <c r="L22" s="1212"/>
      <c r="M22" s="1212"/>
      <c r="N22" s="1212"/>
      <c r="O22" s="1212"/>
      <c r="P22" s="1212"/>
      <c r="Q22" s="1212"/>
      <c r="R22" s="1212"/>
      <c r="S22" s="1212"/>
      <c r="T22" s="1212"/>
      <c r="U22" s="1212"/>
      <c r="V22" s="1212"/>
      <c r="W22" s="1212"/>
      <c r="X22" s="1212"/>
      <c r="Y22" s="1212"/>
      <c r="Z22" s="1212"/>
      <c r="AA22" s="1212"/>
      <c r="AB22" s="1212"/>
      <c r="AC22" s="1212"/>
      <c r="AD22" s="1212"/>
      <c r="AE22" s="1212"/>
      <c r="AF22" s="1212"/>
      <c r="AG22" s="1212"/>
      <c r="AH22" s="1212"/>
      <c r="AI22" s="1212"/>
      <c r="AJ22" s="1212"/>
    </row>
    <row r="23" spans="2:36" ht="21" customHeight="1" x14ac:dyDescent="0.45">
      <c r="B23" s="367">
        <v>9</v>
      </c>
      <c r="C23" s="1212"/>
      <c r="D23" s="1212"/>
      <c r="E23" s="1212"/>
      <c r="F23" s="1212"/>
      <c r="G23" s="1212"/>
      <c r="H23" s="1212"/>
      <c r="I23" s="1212"/>
      <c r="J23" s="1212"/>
      <c r="K23" s="1212"/>
      <c r="L23" s="1212"/>
      <c r="M23" s="1212"/>
      <c r="N23" s="1212"/>
      <c r="O23" s="1212"/>
      <c r="P23" s="1212"/>
      <c r="Q23" s="1212"/>
      <c r="R23" s="1212"/>
      <c r="S23" s="1212"/>
      <c r="T23" s="1212"/>
      <c r="U23" s="1212"/>
      <c r="V23" s="1212"/>
      <c r="W23" s="1212"/>
      <c r="X23" s="1212"/>
      <c r="Y23" s="1212"/>
      <c r="Z23" s="1212"/>
      <c r="AA23" s="1212"/>
      <c r="AB23" s="1212"/>
      <c r="AC23" s="1212"/>
      <c r="AD23" s="1212"/>
      <c r="AE23" s="1212"/>
      <c r="AF23" s="1212"/>
      <c r="AG23" s="1212"/>
      <c r="AH23" s="1212"/>
      <c r="AI23" s="1212"/>
      <c r="AJ23" s="1212"/>
    </row>
    <row r="24" spans="2:36" ht="21" customHeight="1" x14ac:dyDescent="0.45">
      <c r="B24" s="367">
        <v>10</v>
      </c>
      <c r="C24" s="1212"/>
      <c r="D24" s="1212"/>
      <c r="E24" s="1212"/>
      <c r="F24" s="1212"/>
      <c r="G24" s="1212"/>
      <c r="H24" s="1212"/>
      <c r="I24" s="1212"/>
      <c r="J24" s="1212"/>
      <c r="K24" s="1212"/>
      <c r="L24" s="1212"/>
      <c r="M24" s="1212"/>
      <c r="N24" s="1212"/>
      <c r="O24" s="1212"/>
      <c r="P24" s="1212"/>
      <c r="Q24" s="1212"/>
      <c r="R24" s="1212"/>
      <c r="S24" s="1212"/>
      <c r="T24" s="1212"/>
      <c r="U24" s="1212"/>
      <c r="V24" s="1212"/>
      <c r="W24" s="1212"/>
      <c r="X24" s="1212"/>
      <c r="Y24" s="1212"/>
      <c r="Z24" s="1212"/>
      <c r="AA24" s="1212"/>
      <c r="AB24" s="1212"/>
      <c r="AC24" s="1212"/>
      <c r="AD24" s="1212"/>
      <c r="AE24" s="1212"/>
      <c r="AF24" s="1212"/>
      <c r="AG24" s="1212"/>
      <c r="AH24" s="1212"/>
      <c r="AI24" s="1212"/>
      <c r="AJ24" s="1212"/>
    </row>
    <row r="25" spans="2:36" ht="21" customHeight="1" x14ac:dyDescent="0.45">
      <c r="B25" s="1213" t="s">
        <v>543</v>
      </c>
      <c r="C25" s="1213"/>
      <c r="D25" s="1213"/>
      <c r="E25" s="1213"/>
      <c r="F25" s="1213"/>
      <c r="G25" s="1213"/>
      <c r="H25" s="1213"/>
      <c r="I25" s="1213"/>
      <c r="J25" s="1213"/>
      <c r="K25" s="1213"/>
      <c r="L25" s="1214"/>
      <c r="M25" s="1214"/>
      <c r="N25" s="1214"/>
      <c r="O25" s="1214"/>
      <c r="P25" s="1214"/>
      <c r="Q25" s="1215" t="s">
        <v>331</v>
      </c>
      <c r="R25" s="1215"/>
      <c r="S25" s="1211" t="s">
        <v>544</v>
      </c>
      <c r="T25" s="1211"/>
      <c r="U25" s="1211"/>
      <c r="V25" s="1211"/>
      <c r="W25" s="1211"/>
      <c r="X25" s="1211"/>
      <c r="Y25" s="1211"/>
      <c r="Z25" s="1211"/>
      <c r="AA25" s="1211"/>
      <c r="AB25" s="1211"/>
      <c r="AC25" s="1211"/>
      <c r="AD25" s="1211"/>
      <c r="AE25" s="1216">
        <f>SUM(AE15:AJ24)</f>
        <v>0</v>
      </c>
      <c r="AF25" s="1216"/>
      <c r="AG25" s="1216"/>
      <c r="AH25" s="1216"/>
      <c r="AI25" s="1216"/>
      <c r="AJ25" s="1216"/>
    </row>
    <row r="26" spans="2:36" ht="9" customHeight="1" x14ac:dyDescent="0.45">
      <c r="B26" s="368"/>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row>
    <row r="27" spans="2:36" ht="21" customHeight="1" x14ac:dyDescent="0.45">
      <c r="B27" s="1201" t="s">
        <v>545</v>
      </c>
      <c r="C27" s="1201"/>
      <c r="D27" s="1201"/>
      <c r="E27" s="1201"/>
      <c r="F27" s="1201"/>
      <c r="G27" s="1201"/>
      <c r="H27" s="1201"/>
      <c r="I27" s="1201"/>
      <c r="J27" s="1201"/>
      <c r="K27" s="1201"/>
      <c r="L27" s="1201"/>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c r="AJ27" s="1201"/>
    </row>
    <row r="28" spans="2:36" ht="21" customHeight="1" thickBot="1" x14ac:dyDescent="0.5">
      <c r="B28" s="1217" t="s">
        <v>546</v>
      </c>
      <c r="C28" s="1217"/>
      <c r="D28" s="1217"/>
      <c r="E28" s="1217"/>
      <c r="F28" s="1217"/>
      <c r="G28" s="1217"/>
      <c r="H28" s="1217"/>
      <c r="I28" s="1217"/>
      <c r="J28" s="1217"/>
      <c r="K28" s="1217"/>
      <c r="L28" s="1217"/>
      <c r="M28" s="1217"/>
      <c r="N28" s="1217"/>
      <c r="O28" s="1217"/>
      <c r="P28" s="1217"/>
      <c r="Q28" s="1217"/>
      <c r="R28" s="1217"/>
      <c r="S28" s="1206">
        <f>ROUNDUP(S11/40,1)</f>
        <v>0</v>
      </c>
      <c r="T28" s="1206"/>
      <c r="U28" s="1206"/>
      <c r="V28" s="1206"/>
      <c r="W28" s="1206"/>
      <c r="X28" s="1206"/>
      <c r="Y28" s="1206"/>
      <c r="Z28" s="1206"/>
      <c r="AA28" s="1206"/>
      <c r="AB28" s="1206"/>
      <c r="AC28" s="370" t="s">
        <v>535</v>
      </c>
      <c r="AD28" s="371"/>
      <c r="AE28" s="1207"/>
      <c r="AF28" s="1207"/>
      <c r="AG28" s="1207"/>
      <c r="AH28" s="1207"/>
      <c r="AI28" s="1207"/>
      <c r="AJ28" s="1207"/>
    </row>
    <row r="29" spans="2:36" ht="21" customHeight="1" thickTop="1" x14ac:dyDescent="0.45">
      <c r="B29" s="1208" t="s">
        <v>547</v>
      </c>
      <c r="C29" s="1208"/>
      <c r="D29" s="1208"/>
      <c r="E29" s="1208"/>
      <c r="F29" s="1208"/>
      <c r="G29" s="1208"/>
      <c r="H29" s="1208"/>
      <c r="I29" s="1208"/>
      <c r="J29" s="1208"/>
      <c r="K29" s="1208"/>
      <c r="L29" s="1208"/>
      <c r="M29" s="1208"/>
      <c r="N29" s="1208"/>
      <c r="O29" s="1208"/>
      <c r="P29" s="1208"/>
      <c r="Q29" s="1208"/>
      <c r="R29" s="1208"/>
      <c r="S29" s="1218"/>
      <c r="T29" s="1218"/>
      <c r="U29" s="1218"/>
      <c r="V29" s="1218"/>
      <c r="W29" s="1218"/>
      <c r="X29" s="1218"/>
      <c r="Y29" s="1218"/>
      <c r="Z29" s="1218"/>
      <c r="AA29" s="1218"/>
      <c r="AB29" s="1218"/>
      <c r="AC29" s="372" t="s">
        <v>535</v>
      </c>
      <c r="AD29" s="373"/>
      <c r="AE29" s="1210" t="s">
        <v>548</v>
      </c>
      <c r="AF29" s="1210"/>
      <c r="AG29" s="1210"/>
      <c r="AH29" s="1210"/>
      <c r="AI29" s="1210"/>
      <c r="AJ29" s="1210"/>
    </row>
    <row r="30" spans="2:36" ht="21" customHeight="1" x14ac:dyDescent="0.45">
      <c r="B30" s="1219" t="s">
        <v>549</v>
      </c>
      <c r="C30" s="1219"/>
      <c r="D30" s="1219"/>
      <c r="E30" s="1219"/>
      <c r="F30" s="1219"/>
      <c r="G30" s="1219"/>
      <c r="H30" s="1219"/>
      <c r="I30" s="1219"/>
      <c r="J30" s="1219"/>
      <c r="K30" s="1219"/>
      <c r="L30" s="1219"/>
      <c r="M30" s="1219"/>
      <c r="N30" s="1219"/>
      <c r="O30" s="1219"/>
      <c r="P30" s="1219"/>
      <c r="Q30" s="1219"/>
      <c r="R30" s="1219"/>
      <c r="S30" s="1219" t="s">
        <v>550</v>
      </c>
      <c r="T30" s="1219"/>
      <c r="U30" s="1219"/>
      <c r="V30" s="1219"/>
      <c r="W30" s="1219"/>
      <c r="X30" s="1219"/>
      <c r="Y30" s="1219"/>
      <c r="Z30" s="1219"/>
      <c r="AA30" s="1219"/>
      <c r="AB30" s="1219"/>
      <c r="AC30" s="1219"/>
      <c r="AD30" s="1219"/>
      <c r="AE30" s="1219"/>
      <c r="AF30" s="1219"/>
      <c r="AG30" s="1219"/>
      <c r="AH30" s="1219"/>
      <c r="AI30" s="1219"/>
      <c r="AJ30" s="1219"/>
    </row>
    <row r="31" spans="2:36" ht="21" customHeight="1" x14ac:dyDescent="0.45">
      <c r="B31" s="367">
        <v>1</v>
      </c>
      <c r="C31" s="1212"/>
      <c r="D31" s="1212"/>
      <c r="E31" s="1212"/>
      <c r="F31" s="1212"/>
      <c r="G31" s="1212"/>
      <c r="H31" s="1212"/>
      <c r="I31" s="1212"/>
      <c r="J31" s="1212"/>
      <c r="K31" s="1212"/>
      <c r="L31" s="1212"/>
      <c r="M31" s="1212"/>
      <c r="N31" s="1212"/>
      <c r="O31" s="1212"/>
      <c r="P31" s="1212"/>
      <c r="Q31" s="1212"/>
      <c r="R31" s="1212"/>
      <c r="S31" s="1212"/>
      <c r="T31" s="1212"/>
      <c r="U31" s="1212"/>
      <c r="V31" s="1212"/>
      <c r="W31" s="1212"/>
      <c r="X31" s="1212"/>
      <c r="Y31" s="1212"/>
      <c r="Z31" s="1212"/>
      <c r="AA31" s="1212"/>
      <c r="AB31" s="1212"/>
      <c r="AC31" s="1212"/>
      <c r="AD31" s="1212"/>
      <c r="AE31" s="1212"/>
      <c r="AF31" s="1212"/>
      <c r="AG31" s="1212"/>
      <c r="AH31" s="1212"/>
      <c r="AI31" s="1212"/>
      <c r="AJ31" s="1212"/>
    </row>
    <row r="32" spans="2:36" ht="21" customHeight="1" x14ac:dyDescent="0.45">
      <c r="B32" s="367">
        <v>2</v>
      </c>
      <c r="C32" s="1212"/>
      <c r="D32" s="1212"/>
      <c r="E32" s="1212"/>
      <c r="F32" s="1212"/>
      <c r="G32" s="1212"/>
      <c r="H32" s="1212"/>
      <c r="I32" s="1212"/>
      <c r="J32" s="1212"/>
      <c r="K32" s="1212"/>
      <c r="L32" s="1212"/>
      <c r="M32" s="1212"/>
      <c r="N32" s="1212"/>
      <c r="O32" s="1212"/>
      <c r="P32" s="1212"/>
      <c r="Q32" s="1212"/>
      <c r="R32" s="1212"/>
      <c r="S32" s="1212"/>
      <c r="T32" s="1212"/>
      <c r="U32" s="1212"/>
      <c r="V32" s="1212"/>
      <c r="W32" s="1212"/>
      <c r="X32" s="1212"/>
      <c r="Y32" s="1212"/>
      <c r="Z32" s="1212"/>
      <c r="AA32" s="1212"/>
      <c r="AB32" s="1212"/>
      <c r="AC32" s="1212"/>
      <c r="AD32" s="1212"/>
      <c r="AE32" s="1212"/>
      <c r="AF32" s="1212"/>
      <c r="AG32" s="1212"/>
      <c r="AH32" s="1212"/>
      <c r="AI32" s="1212"/>
      <c r="AJ32" s="1212"/>
    </row>
    <row r="33" spans="2:38" ht="21" customHeight="1" x14ac:dyDescent="0.45">
      <c r="B33" s="367">
        <v>3</v>
      </c>
      <c r="C33" s="1212"/>
      <c r="D33" s="1212"/>
      <c r="E33" s="1212"/>
      <c r="F33" s="1212"/>
      <c r="G33" s="1212"/>
      <c r="H33" s="1212"/>
      <c r="I33" s="1212"/>
      <c r="J33" s="1212"/>
      <c r="K33" s="1212"/>
      <c r="L33" s="1212"/>
      <c r="M33" s="1212"/>
      <c r="N33" s="1212"/>
      <c r="O33" s="1212"/>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row>
    <row r="34" spans="2:38" ht="8.25" customHeight="1" x14ac:dyDescent="0.45">
      <c r="B34" s="368"/>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row>
    <row r="35" spans="2:38" ht="22.5" customHeight="1" x14ac:dyDescent="0.45">
      <c r="B35" s="1222" t="s">
        <v>551</v>
      </c>
      <c r="C35" s="1222"/>
      <c r="D35" s="1222"/>
      <c r="E35" s="1222"/>
      <c r="F35" s="1222"/>
      <c r="G35" s="1222"/>
      <c r="H35" s="1223" t="s">
        <v>552</v>
      </c>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row>
    <row r="36" spans="2:38" ht="8.25" customHeight="1" x14ac:dyDescent="0.45">
      <c r="B36" s="368"/>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row>
    <row r="37" spans="2:38" ht="18.75" customHeight="1" x14ac:dyDescent="0.45">
      <c r="B37" s="1224" t="s">
        <v>553</v>
      </c>
      <c r="C37" s="1224"/>
      <c r="D37" s="1224"/>
      <c r="E37" s="1224"/>
      <c r="F37" s="1224"/>
      <c r="G37" s="1224"/>
      <c r="H37" s="1224"/>
      <c r="I37" s="1224"/>
      <c r="J37" s="1224"/>
      <c r="K37" s="1224"/>
      <c r="L37" s="1224"/>
      <c r="M37" s="1224"/>
      <c r="N37" s="1224"/>
      <c r="O37" s="1224"/>
      <c r="P37" s="1224"/>
      <c r="Q37" s="1224"/>
      <c r="R37" s="1224"/>
      <c r="S37" s="1224"/>
      <c r="T37" s="1224"/>
      <c r="U37" s="1224"/>
      <c r="V37" s="1224"/>
      <c r="W37" s="1224"/>
      <c r="X37" s="1224"/>
      <c r="Y37" s="1224"/>
      <c r="Z37" s="1224"/>
      <c r="AA37" s="1224"/>
      <c r="AB37" s="1224"/>
      <c r="AC37" s="1224"/>
      <c r="AD37" s="1224"/>
      <c r="AE37" s="1224"/>
      <c r="AF37" s="1224"/>
      <c r="AG37" s="1224"/>
      <c r="AH37" s="1224"/>
      <c r="AI37" s="1224"/>
      <c r="AJ37" s="1224"/>
      <c r="AK37" s="1224"/>
      <c r="AL37" s="374"/>
    </row>
    <row r="38" spans="2:38" ht="18.75" customHeight="1" x14ac:dyDescent="0.45">
      <c r="B38" s="1224"/>
      <c r="C38" s="1224"/>
      <c r="D38" s="1224"/>
      <c r="E38" s="1224"/>
      <c r="F38" s="1224"/>
      <c r="G38" s="1224"/>
      <c r="H38" s="1224"/>
      <c r="I38" s="1224"/>
      <c r="J38" s="1224"/>
      <c r="K38" s="1224"/>
      <c r="L38" s="1224"/>
      <c r="M38" s="1224"/>
      <c r="N38" s="1224"/>
      <c r="O38" s="1224"/>
      <c r="P38" s="1224"/>
      <c r="Q38" s="1224"/>
      <c r="R38" s="1224"/>
      <c r="S38" s="1224"/>
      <c r="T38" s="1224"/>
      <c r="U38" s="1224"/>
      <c r="V38" s="1224"/>
      <c r="W38" s="1224"/>
      <c r="X38" s="1224"/>
      <c r="Y38" s="1224"/>
      <c r="Z38" s="1224"/>
      <c r="AA38" s="1224"/>
      <c r="AB38" s="1224"/>
      <c r="AC38" s="1224"/>
      <c r="AD38" s="1224"/>
      <c r="AE38" s="1224"/>
      <c r="AF38" s="1224"/>
      <c r="AG38" s="1224"/>
      <c r="AH38" s="1224"/>
      <c r="AI38" s="1224"/>
      <c r="AJ38" s="1224"/>
      <c r="AK38" s="1224"/>
      <c r="AL38" s="374"/>
    </row>
    <row r="39" spans="2:38" ht="18.75" customHeight="1" x14ac:dyDescent="0.45">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374"/>
    </row>
    <row r="40" spans="2:38" ht="18.75" customHeight="1" x14ac:dyDescent="0.45">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374"/>
    </row>
    <row r="41" spans="2:38" ht="80.25" customHeight="1" x14ac:dyDescent="0.45">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374"/>
    </row>
    <row r="42" spans="2:38" ht="15" customHeight="1" x14ac:dyDescent="0.45">
      <c r="B42" s="1221" t="s">
        <v>554</v>
      </c>
      <c r="C42" s="1221"/>
      <c r="D42" s="1221"/>
      <c r="E42" s="1221"/>
      <c r="F42" s="1221"/>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c r="AD42" s="1221"/>
      <c r="AE42" s="1221"/>
      <c r="AF42" s="1221"/>
      <c r="AG42" s="1221"/>
      <c r="AH42" s="1221"/>
      <c r="AI42" s="1221"/>
      <c r="AJ42" s="1221"/>
      <c r="AK42" s="1221"/>
      <c r="AL42" s="374"/>
    </row>
    <row r="43" spans="2:38" ht="15" customHeight="1" x14ac:dyDescent="0.45">
      <c r="B43" s="1221"/>
      <c r="C43" s="1221"/>
      <c r="D43" s="1221"/>
      <c r="E43" s="1221"/>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c r="AD43" s="1221"/>
      <c r="AE43" s="1221"/>
      <c r="AF43" s="1221"/>
      <c r="AG43" s="1221"/>
      <c r="AH43" s="1221"/>
      <c r="AI43" s="1221"/>
      <c r="AJ43" s="1221"/>
      <c r="AK43" s="1221"/>
      <c r="AL43" s="374"/>
    </row>
    <row r="44" spans="2:38" ht="15" customHeight="1" x14ac:dyDescent="0.45">
      <c r="B44" s="1221"/>
      <c r="C44" s="1221"/>
      <c r="D44" s="1221"/>
      <c r="E44" s="1221"/>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c r="AD44" s="1221"/>
      <c r="AE44" s="1221"/>
      <c r="AF44" s="1221"/>
      <c r="AG44" s="1221"/>
      <c r="AH44" s="1221"/>
      <c r="AI44" s="1221"/>
      <c r="AJ44" s="1221"/>
      <c r="AK44" s="1221"/>
      <c r="AL44" s="374"/>
    </row>
    <row r="45" spans="2:38" ht="15" customHeight="1" x14ac:dyDescent="0.45">
      <c r="B45" s="1221"/>
      <c r="C45" s="1221"/>
      <c r="D45" s="1221"/>
      <c r="E45" s="1221"/>
      <c r="F45" s="1221"/>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374"/>
    </row>
    <row r="46" spans="2:38" ht="37.5" customHeight="1" x14ac:dyDescent="0.45">
      <c r="B46" s="1221"/>
      <c r="C46" s="1221"/>
      <c r="D46" s="1221"/>
      <c r="E46" s="1221"/>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374"/>
    </row>
    <row r="47" spans="2:38" s="375" customFormat="1" ht="36.75" customHeight="1" x14ac:dyDescent="0.45">
      <c r="B47" s="1220" t="s">
        <v>555</v>
      </c>
      <c r="C47" s="1220"/>
      <c r="D47" s="1220"/>
      <c r="E47" s="1220"/>
      <c r="F47" s="1220"/>
      <c r="G47" s="1220"/>
      <c r="H47" s="1220"/>
      <c r="I47" s="1220"/>
      <c r="J47" s="1220"/>
      <c r="K47" s="1220"/>
      <c r="L47" s="1220"/>
      <c r="M47" s="1220"/>
      <c r="N47" s="1220"/>
      <c r="O47" s="1220"/>
      <c r="P47" s="1220"/>
      <c r="Q47" s="1220"/>
      <c r="R47" s="1220"/>
      <c r="S47" s="1220"/>
      <c r="T47" s="1220"/>
      <c r="U47" s="1220"/>
      <c r="V47" s="1220"/>
      <c r="W47" s="1220"/>
      <c r="X47" s="1220"/>
      <c r="Y47" s="1220"/>
      <c r="Z47" s="1220"/>
      <c r="AA47" s="1220"/>
      <c r="AB47" s="1220"/>
      <c r="AC47" s="1220"/>
      <c r="AD47" s="1220"/>
      <c r="AE47" s="1220"/>
      <c r="AF47" s="1220"/>
      <c r="AG47" s="1220"/>
      <c r="AH47" s="1220"/>
      <c r="AI47" s="1220"/>
      <c r="AJ47" s="1220"/>
      <c r="AK47" s="1220"/>
    </row>
    <row r="48" spans="2:38" s="375" customFormat="1" ht="36" customHeight="1" x14ac:dyDescent="0.45">
      <c r="B48" s="1221" t="s">
        <v>556</v>
      </c>
      <c r="C48" s="1221"/>
      <c r="D48" s="1221"/>
      <c r="E48" s="1221"/>
      <c r="F48" s="1221"/>
      <c r="G48" s="1221"/>
      <c r="H48" s="1221"/>
      <c r="I48" s="1221"/>
      <c r="J48" s="1221"/>
      <c r="K48" s="1221"/>
      <c r="L48" s="1221"/>
      <c r="M48" s="1221"/>
      <c r="N48" s="1221"/>
      <c r="O48" s="1221"/>
      <c r="P48" s="1221"/>
      <c r="Q48" s="1221"/>
      <c r="R48" s="1221"/>
      <c r="S48" s="1221"/>
      <c r="T48" s="1221"/>
      <c r="U48" s="1221"/>
      <c r="V48" s="1221"/>
      <c r="W48" s="1221"/>
      <c r="X48" s="1221"/>
      <c r="Y48" s="1221"/>
      <c r="Z48" s="1221"/>
      <c r="AA48" s="1221"/>
      <c r="AB48" s="1221"/>
      <c r="AC48" s="1221"/>
      <c r="AD48" s="1221"/>
      <c r="AE48" s="1221"/>
      <c r="AF48" s="1221"/>
      <c r="AG48" s="1221"/>
      <c r="AH48" s="1221"/>
      <c r="AI48" s="1221"/>
      <c r="AJ48" s="1221"/>
      <c r="AK48" s="1221"/>
    </row>
    <row r="49" spans="2:37" s="375" customFormat="1" ht="21" customHeight="1" x14ac:dyDescent="0.45">
      <c r="B49" s="375" t="s">
        <v>557</v>
      </c>
      <c r="AK49" s="376"/>
    </row>
    <row r="50" spans="2:37" s="375" customFormat="1" ht="21" customHeight="1" x14ac:dyDescent="0.45">
      <c r="B50" s="375" t="s">
        <v>557</v>
      </c>
      <c r="AK50" s="376"/>
    </row>
  </sheetData>
  <protectedRanges>
    <protectedRange sqref="L7:Y7 AG7:AJ7 L6:AJ6 L8:AJ8" name="範囲1"/>
  </protectedRanges>
  <mergeCells count="91">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B7:K7"/>
    <mergeCell ref="L7:Y7"/>
    <mergeCell ref="Z7:AF7"/>
    <mergeCell ref="AG7:AJ7"/>
    <mergeCell ref="B1:F1"/>
    <mergeCell ref="AA2:AJ2"/>
    <mergeCell ref="B4:AJ4"/>
    <mergeCell ref="B6:K6"/>
    <mergeCell ref="L6:AJ6"/>
  </mergeCells>
  <phoneticPr fontId="19"/>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heetViews>
  <sheetFormatPr defaultColWidth="8.19921875" defaultRowHeight="21" customHeight="1" x14ac:dyDescent="0.45"/>
  <cols>
    <col min="1" max="1" width="7.5" style="357" customWidth="1"/>
    <col min="2" max="23" width="2.5" style="357" customWidth="1"/>
    <col min="24" max="24" width="5.19921875" style="357" customWidth="1"/>
    <col min="25" max="25" width="4.19921875" style="357" customWidth="1"/>
    <col min="26" max="37" width="2.5" style="357" customWidth="1"/>
    <col min="38" max="38" width="2.3984375" style="357" customWidth="1"/>
    <col min="39" max="39" width="8.59765625" style="357" customWidth="1"/>
    <col min="40" max="40" width="2.3984375" style="357" customWidth="1"/>
    <col min="41" max="16384" width="8.19921875" style="357"/>
  </cols>
  <sheetData>
    <row r="1" spans="1:39" ht="20.100000000000001" customHeight="1" x14ac:dyDescent="0.45">
      <c r="B1" s="1196" t="s">
        <v>558</v>
      </c>
      <c r="C1" s="1196"/>
      <c r="D1" s="1196"/>
      <c r="E1" s="1196"/>
      <c r="F1" s="1196"/>
    </row>
    <row r="2" spans="1:39" ht="20.100000000000001" customHeight="1" x14ac:dyDescent="0.45">
      <c r="AA2" s="1197" t="s">
        <v>525</v>
      </c>
      <c r="AB2" s="1197"/>
      <c r="AC2" s="1197"/>
      <c r="AD2" s="1197"/>
      <c r="AE2" s="1197"/>
      <c r="AF2" s="1197"/>
      <c r="AG2" s="1197"/>
      <c r="AH2" s="1197"/>
      <c r="AI2" s="1197"/>
      <c r="AJ2" s="1197"/>
    </row>
    <row r="3" spans="1:39" ht="20.100000000000001" customHeight="1" x14ac:dyDescent="0.45"/>
    <row r="4" spans="1:39" ht="20.100000000000001" customHeight="1" x14ac:dyDescent="0.45">
      <c r="A4" s="358"/>
      <c r="B4" s="1198" t="s">
        <v>559</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8"/>
      <c r="AJ4" s="1198"/>
      <c r="AK4" s="358"/>
    </row>
    <row r="5" spans="1:39" s="377" customFormat="1" ht="20.100000000000001" customHeight="1" x14ac:dyDescent="0.45">
      <c r="A5" s="359"/>
      <c r="B5" s="359"/>
      <c r="C5" s="359"/>
      <c r="D5" s="359"/>
      <c r="E5" s="359"/>
      <c r="F5" s="359"/>
      <c r="G5" s="359"/>
      <c r="H5" s="359"/>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row>
    <row r="6" spans="1:39" s="377" customFormat="1" ht="29.25" customHeight="1" x14ac:dyDescent="0.45">
      <c r="A6" s="359"/>
      <c r="B6" s="1192" t="s">
        <v>527</v>
      </c>
      <c r="C6" s="1192"/>
      <c r="D6" s="1192"/>
      <c r="E6" s="1192"/>
      <c r="F6" s="1192"/>
      <c r="G6" s="1192"/>
      <c r="H6" s="1192"/>
      <c r="I6" s="1192"/>
      <c r="J6" s="1192"/>
      <c r="K6" s="1192"/>
      <c r="L6" s="1199"/>
      <c r="M6" s="1199"/>
      <c r="N6" s="1199"/>
      <c r="O6" s="1199"/>
      <c r="P6" s="1199"/>
      <c r="Q6" s="1199"/>
      <c r="R6" s="1199"/>
      <c r="S6" s="1199"/>
      <c r="T6" s="1199"/>
      <c r="U6" s="1199"/>
      <c r="V6" s="1199"/>
      <c r="W6" s="1199"/>
      <c r="X6" s="1199"/>
      <c r="Y6" s="1199"/>
      <c r="Z6" s="1199"/>
      <c r="AA6" s="1199"/>
      <c r="AB6" s="1199"/>
      <c r="AC6" s="1199"/>
      <c r="AD6" s="1199"/>
      <c r="AE6" s="1199"/>
      <c r="AF6" s="1199"/>
      <c r="AG6" s="1199"/>
      <c r="AH6" s="1199"/>
      <c r="AI6" s="1199"/>
      <c r="AJ6" s="1199"/>
      <c r="AK6" s="360"/>
    </row>
    <row r="7" spans="1:39" s="377" customFormat="1" ht="31.5" customHeight="1" x14ac:dyDescent="0.45">
      <c r="A7" s="359"/>
      <c r="B7" s="1192" t="s">
        <v>528</v>
      </c>
      <c r="C7" s="1192"/>
      <c r="D7" s="1192"/>
      <c r="E7" s="1192"/>
      <c r="F7" s="1192"/>
      <c r="G7" s="1192"/>
      <c r="H7" s="1192"/>
      <c r="I7" s="1192"/>
      <c r="J7" s="1192"/>
      <c r="K7" s="1192"/>
      <c r="L7" s="1193"/>
      <c r="M7" s="1193"/>
      <c r="N7" s="1193"/>
      <c r="O7" s="1193"/>
      <c r="P7" s="1193"/>
      <c r="Q7" s="1193"/>
      <c r="R7" s="1193"/>
      <c r="S7" s="1193"/>
      <c r="T7" s="1193"/>
      <c r="U7" s="1193"/>
      <c r="V7" s="1193"/>
      <c r="W7" s="1193"/>
      <c r="X7" s="1193"/>
      <c r="Y7" s="1193"/>
      <c r="Z7" s="1194" t="s">
        <v>529</v>
      </c>
      <c r="AA7" s="1194"/>
      <c r="AB7" s="1194"/>
      <c r="AC7" s="1194"/>
      <c r="AD7" s="1194"/>
      <c r="AE7" s="1194"/>
      <c r="AF7" s="1194"/>
      <c r="AG7" s="1195" t="s">
        <v>560</v>
      </c>
      <c r="AH7" s="1195"/>
      <c r="AI7" s="1195"/>
      <c r="AJ7" s="1195"/>
      <c r="AK7" s="360"/>
    </row>
    <row r="8" spans="1:39" s="377" customFormat="1" ht="29.25" customHeight="1" x14ac:dyDescent="0.45">
      <c r="A8" s="360"/>
      <c r="B8" s="1200" t="s">
        <v>531</v>
      </c>
      <c r="C8" s="1200"/>
      <c r="D8" s="1200"/>
      <c r="E8" s="1200"/>
      <c r="F8" s="1200"/>
      <c r="G8" s="1200"/>
      <c r="H8" s="1200"/>
      <c r="I8" s="1200"/>
      <c r="J8" s="1200"/>
      <c r="K8" s="1200"/>
      <c r="L8" s="1199" t="s">
        <v>532</v>
      </c>
      <c r="M8" s="1199"/>
      <c r="N8" s="1199"/>
      <c r="O8" s="1199"/>
      <c r="P8" s="1199"/>
      <c r="Q8" s="1199"/>
      <c r="R8" s="1199"/>
      <c r="S8" s="1199"/>
      <c r="T8" s="1199"/>
      <c r="U8" s="1199"/>
      <c r="V8" s="1199"/>
      <c r="W8" s="1199"/>
      <c r="X8" s="1199"/>
      <c r="Y8" s="1199"/>
      <c r="Z8" s="1199"/>
      <c r="AA8" s="1199"/>
      <c r="AB8" s="1199"/>
      <c r="AC8" s="1199"/>
      <c r="AD8" s="1199"/>
      <c r="AE8" s="1199"/>
      <c r="AF8" s="1199"/>
      <c r="AG8" s="1199"/>
      <c r="AH8" s="1199"/>
      <c r="AI8" s="1199"/>
      <c r="AJ8" s="1199"/>
      <c r="AK8" s="360"/>
    </row>
    <row r="9" spans="1:39" ht="9.75" customHeight="1" x14ac:dyDescent="0.45">
      <c r="A9" s="358"/>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row>
    <row r="10" spans="1:39" ht="21" customHeight="1" x14ac:dyDescent="0.45">
      <c r="A10" s="358"/>
      <c r="B10" s="1201" t="s">
        <v>533</v>
      </c>
      <c r="C10" s="1201"/>
      <c r="D10" s="1201"/>
      <c r="E10" s="1201"/>
      <c r="F10" s="1201"/>
      <c r="G10" s="1201"/>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1201"/>
      <c r="AK10" s="358"/>
    </row>
    <row r="11" spans="1:39" ht="21" customHeight="1" x14ac:dyDescent="0.45">
      <c r="A11" s="358"/>
      <c r="B11" s="1202" t="s">
        <v>534</v>
      </c>
      <c r="C11" s="1202"/>
      <c r="D11" s="1202"/>
      <c r="E11" s="1202"/>
      <c r="F11" s="1202"/>
      <c r="G11" s="1202"/>
      <c r="H11" s="1202"/>
      <c r="I11" s="1202"/>
      <c r="J11" s="1202"/>
      <c r="K11" s="1202"/>
      <c r="L11" s="1202"/>
      <c r="M11" s="1202"/>
      <c r="N11" s="1202"/>
      <c r="O11" s="1202"/>
      <c r="P11" s="1202"/>
      <c r="Q11" s="1202"/>
      <c r="R11" s="1202"/>
      <c r="S11" s="1203"/>
      <c r="T11" s="1203"/>
      <c r="U11" s="1203"/>
      <c r="V11" s="1203"/>
      <c r="W11" s="1203"/>
      <c r="X11" s="1203"/>
      <c r="Y11" s="1203"/>
      <c r="Z11" s="1203"/>
      <c r="AA11" s="1203"/>
      <c r="AB11" s="1203"/>
      <c r="AC11" s="361" t="s">
        <v>535</v>
      </c>
      <c r="AD11" s="362"/>
      <c r="AE11" s="1204"/>
      <c r="AF11" s="1204"/>
      <c r="AG11" s="1204"/>
      <c r="AH11" s="1204"/>
      <c r="AI11" s="1204"/>
      <c r="AJ11" s="1204"/>
      <c r="AK11" s="358"/>
      <c r="AM11" s="378"/>
    </row>
    <row r="12" spans="1:39" ht="21" customHeight="1" thickBot="1" x14ac:dyDescent="0.5">
      <c r="A12" s="358"/>
      <c r="B12" s="364"/>
      <c r="C12" s="1205" t="s">
        <v>561</v>
      </c>
      <c r="D12" s="1205"/>
      <c r="E12" s="1205"/>
      <c r="F12" s="1205"/>
      <c r="G12" s="1205"/>
      <c r="H12" s="1205"/>
      <c r="I12" s="1205"/>
      <c r="J12" s="1205"/>
      <c r="K12" s="1205"/>
      <c r="L12" s="1205"/>
      <c r="M12" s="1205"/>
      <c r="N12" s="1205"/>
      <c r="O12" s="1205"/>
      <c r="P12" s="1205"/>
      <c r="Q12" s="1205"/>
      <c r="R12" s="1205"/>
      <c r="S12" s="1206">
        <f>ROUNDUP(S11*30%,1)</f>
        <v>0</v>
      </c>
      <c r="T12" s="1206"/>
      <c r="U12" s="1206"/>
      <c r="V12" s="1206"/>
      <c r="W12" s="1206"/>
      <c r="X12" s="1206"/>
      <c r="Y12" s="1206"/>
      <c r="Z12" s="1206"/>
      <c r="AA12" s="1206"/>
      <c r="AB12" s="1206"/>
      <c r="AC12" s="365" t="s">
        <v>535</v>
      </c>
      <c r="AD12" s="365"/>
      <c r="AE12" s="1207"/>
      <c r="AF12" s="1207"/>
      <c r="AG12" s="1207"/>
      <c r="AH12" s="1207"/>
      <c r="AI12" s="1207"/>
      <c r="AJ12" s="1207"/>
      <c r="AK12" s="358"/>
    </row>
    <row r="13" spans="1:39" ht="21" customHeight="1" thickTop="1" x14ac:dyDescent="0.45">
      <c r="A13" s="358"/>
      <c r="B13" s="1208" t="s">
        <v>537</v>
      </c>
      <c r="C13" s="1208"/>
      <c r="D13" s="1208"/>
      <c r="E13" s="1208"/>
      <c r="F13" s="1208"/>
      <c r="G13" s="1208"/>
      <c r="H13" s="1208"/>
      <c r="I13" s="1208"/>
      <c r="J13" s="1208"/>
      <c r="K13" s="1208"/>
      <c r="L13" s="1208"/>
      <c r="M13" s="1208"/>
      <c r="N13" s="1208"/>
      <c r="O13" s="1208"/>
      <c r="P13" s="1208"/>
      <c r="Q13" s="1208"/>
      <c r="R13" s="1208"/>
      <c r="S13" s="1209" t="e">
        <f>ROUNDUP(AE25/L25,1)</f>
        <v>#DIV/0!</v>
      </c>
      <c r="T13" s="1209"/>
      <c r="U13" s="1209"/>
      <c r="V13" s="1209"/>
      <c r="W13" s="1209"/>
      <c r="X13" s="1209"/>
      <c r="Y13" s="1209"/>
      <c r="Z13" s="1209"/>
      <c r="AA13" s="1209"/>
      <c r="AB13" s="1209"/>
      <c r="AC13" s="366" t="s">
        <v>535</v>
      </c>
      <c r="AD13" s="366"/>
      <c r="AE13" s="1210" t="s">
        <v>538</v>
      </c>
      <c r="AF13" s="1210"/>
      <c r="AG13" s="1210"/>
      <c r="AH13" s="1210"/>
      <c r="AI13" s="1210"/>
      <c r="AJ13" s="1210"/>
      <c r="AK13" s="358"/>
    </row>
    <row r="14" spans="1:39" ht="21" customHeight="1" x14ac:dyDescent="0.45">
      <c r="A14" s="358"/>
      <c r="B14" s="1211" t="s">
        <v>539</v>
      </c>
      <c r="C14" s="1211"/>
      <c r="D14" s="1211"/>
      <c r="E14" s="1211"/>
      <c r="F14" s="1211"/>
      <c r="G14" s="1211"/>
      <c r="H14" s="1211"/>
      <c r="I14" s="1211"/>
      <c r="J14" s="1211"/>
      <c r="K14" s="1211"/>
      <c r="L14" s="1211" t="s">
        <v>540</v>
      </c>
      <c r="M14" s="1211"/>
      <c r="N14" s="1211"/>
      <c r="O14" s="1211"/>
      <c r="P14" s="1211"/>
      <c r="Q14" s="1211"/>
      <c r="R14" s="1211"/>
      <c r="S14" s="1211"/>
      <c r="T14" s="1211"/>
      <c r="U14" s="1211"/>
      <c r="V14" s="1211"/>
      <c r="W14" s="1211"/>
      <c r="X14" s="1211"/>
      <c r="Y14" s="1211" t="s">
        <v>541</v>
      </c>
      <c r="Z14" s="1211"/>
      <c r="AA14" s="1211"/>
      <c r="AB14" s="1211"/>
      <c r="AC14" s="1211"/>
      <c r="AD14" s="1211"/>
      <c r="AE14" s="1211" t="s">
        <v>542</v>
      </c>
      <c r="AF14" s="1211"/>
      <c r="AG14" s="1211"/>
      <c r="AH14" s="1211"/>
      <c r="AI14" s="1211"/>
      <c r="AJ14" s="1211"/>
      <c r="AK14" s="358"/>
    </row>
    <row r="15" spans="1:39" ht="21" customHeight="1" x14ac:dyDescent="0.45">
      <c r="A15" s="358"/>
      <c r="B15" s="367">
        <v>1</v>
      </c>
      <c r="C15" s="1212"/>
      <c r="D15" s="1212"/>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358"/>
    </row>
    <row r="16" spans="1:39" ht="21" customHeight="1" x14ac:dyDescent="0.45">
      <c r="A16" s="358"/>
      <c r="B16" s="367">
        <v>2</v>
      </c>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c r="AK16" s="358"/>
    </row>
    <row r="17" spans="1:37" ht="21" customHeight="1" x14ac:dyDescent="0.45">
      <c r="A17" s="358"/>
      <c r="B17" s="367">
        <v>3</v>
      </c>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2"/>
      <c r="AG17" s="1212"/>
      <c r="AH17" s="1212"/>
      <c r="AI17" s="1212"/>
      <c r="AJ17" s="1212"/>
      <c r="AK17" s="358"/>
    </row>
    <row r="18" spans="1:37" ht="21" customHeight="1" x14ac:dyDescent="0.45">
      <c r="A18" s="358"/>
      <c r="B18" s="367">
        <v>4</v>
      </c>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c r="AK18" s="358"/>
    </row>
    <row r="19" spans="1:37" ht="21" customHeight="1" x14ac:dyDescent="0.45">
      <c r="A19" s="358"/>
      <c r="B19" s="367">
        <v>5</v>
      </c>
      <c r="C19" s="1212"/>
      <c r="D19" s="1212"/>
      <c r="E19" s="1212"/>
      <c r="F19" s="1212"/>
      <c r="G19" s="1212"/>
      <c r="H19" s="1212"/>
      <c r="I19" s="1212"/>
      <c r="J19" s="1212"/>
      <c r="K19" s="1212"/>
      <c r="L19" s="1212"/>
      <c r="M19" s="1212"/>
      <c r="N19" s="1212"/>
      <c r="O19" s="1212"/>
      <c r="P19" s="1212"/>
      <c r="Q19" s="1212"/>
      <c r="R19" s="1212"/>
      <c r="S19" s="1212"/>
      <c r="T19" s="1212"/>
      <c r="U19" s="1212"/>
      <c r="V19" s="1212"/>
      <c r="W19" s="1212"/>
      <c r="X19" s="1212"/>
      <c r="Y19" s="1212"/>
      <c r="Z19" s="1212"/>
      <c r="AA19" s="1212"/>
      <c r="AB19" s="1212"/>
      <c r="AC19" s="1212"/>
      <c r="AD19" s="1212"/>
      <c r="AE19" s="1212"/>
      <c r="AF19" s="1212"/>
      <c r="AG19" s="1212"/>
      <c r="AH19" s="1212"/>
      <c r="AI19" s="1212"/>
      <c r="AJ19" s="1212"/>
      <c r="AK19" s="358"/>
    </row>
    <row r="20" spans="1:37" ht="21" customHeight="1" x14ac:dyDescent="0.45">
      <c r="A20" s="358"/>
      <c r="B20" s="367">
        <v>6</v>
      </c>
      <c r="C20" s="1212"/>
      <c r="D20" s="1212"/>
      <c r="E20" s="1212"/>
      <c r="F20" s="1212"/>
      <c r="G20" s="1212"/>
      <c r="H20" s="1212"/>
      <c r="I20" s="1212"/>
      <c r="J20" s="1212"/>
      <c r="K20" s="1212"/>
      <c r="L20" s="1212"/>
      <c r="M20" s="1212"/>
      <c r="N20" s="1212"/>
      <c r="O20" s="1212"/>
      <c r="P20" s="1212"/>
      <c r="Q20" s="1212"/>
      <c r="R20" s="1212"/>
      <c r="S20" s="1212"/>
      <c r="T20" s="1212"/>
      <c r="U20" s="1212"/>
      <c r="V20" s="1212"/>
      <c r="W20" s="1212"/>
      <c r="X20" s="1212"/>
      <c r="Y20" s="1212"/>
      <c r="Z20" s="1212"/>
      <c r="AA20" s="1212"/>
      <c r="AB20" s="1212"/>
      <c r="AC20" s="1212"/>
      <c r="AD20" s="1212"/>
      <c r="AE20" s="1212"/>
      <c r="AF20" s="1212"/>
      <c r="AG20" s="1212"/>
      <c r="AH20" s="1212"/>
      <c r="AI20" s="1212"/>
      <c r="AJ20" s="1212"/>
      <c r="AK20" s="358"/>
    </row>
    <row r="21" spans="1:37" ht="21" customHeight="1" x14ac:dyDescent="0.45">
      <c r="A21" s="358"/>
      <c r="B21" s="367">
        <v>7</v>
      </c>
      <c r="C21" s="1212"/>
      <c r="D21" s="1212"/>
      <c r="E21" s="1212"/>
      <c r="F21" s="1212"/>
      <c r="G21" s="1212"/>
      <c r="H21" s="1212"/>
      <c r="I21" s="1212"/>
      <c r="J21" s="1212"/>
      <c r="K21" s="1212"/>
      <c r="L21" s="1212"/>
      <c r="M21" s="1212"/>
      <c r="N21" s="1212"/>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c r="AK21" s="358"/>
    </row>
    <row r="22" spans="1:37" ht="21" customHeight="1" x14ac:dyDescent="0.45">
      <c r="A22" s="358"/>
      <c r="B22" s="367">
        <v>8</v>
      </c>
      <c r="C22" s="1212"/>
      <c r="D22" s="1212"/>
      <c r="E22" s="1212"/>
      <c r="F22" s="1212"/>
      <c r="G22" s="1212"/>
      <c r="H22" s="1212"/>
      <c r="I22" s="1212"/>
      <c r="J22" s="1212"/>
      <c r="K22" s="1212"/>
      <c r="L22" s="1212"/>
      <c r="M22" s="1212"/>
      <c r="N22" s="1212"/>
      <c r="O22" s="1212"/>
      <c r="P22" s="1212"/>
      <c r="Q22" s="1212"/>
      <c r="R22" s="1212"/>
      <c r="S22" s="1212"/>
      <c r="T22" s="1212"/>
      <c r="U22" s="1212"/>
      <c r="V22" s="1212"/>
      <c r="W22" s="1212"/>
      <c r="X22" s="1212"/>
      <c r="Y22" s="1212"/>
      <c r="Z22" s="1212"/>
      <c r="AA22" s="1212"/>
      <c r="AB22" s="1212"/>
      <c r="AC22" s="1212"/>
      <c r="AD22" s="1212"/>
      <c r="AE22" s="1212"/>
      <c r="AF22" s="1212"/>
      <c r="AG22" s="1212"/>
      <c r="AH22" s="1212"/>
      <c r="AI22" s="1212"/>
      <c r="AJ22" s="1212"/>
      <c r="AK22" s="358"/>
    </row>
    <row r="23" spans="1:37" ht="21" customHeight="1" x14ac:dyDescent="0.45">
      <c r="A23" s="358"/>
      <c r="B23" s="367">
        <v>9</v>
      </c>
      <c r="C23" s="1212"/>
      <c r="D23" s="1212"/>
      <c r="E23" s="1212"/>
      <c r="F23" s="1212"/>
      <c r="G23" s="1212"/>
      <c r="H23" s="1212"/>
      <c r="I23" s="1212"/>
      <c r="J23" s="1212"/>
      <c r="K23" s="1212"/>
      <c r="L23" s="1212"/>
      <c r="M23" s="1212"/>
      <c r="N23" s="1212"/>
      <c r="O23" s="1212"/>
      <c r="P23" s="1212"/>
      <c r="Q23" s="1212"/>
      <c r="R23" s="1212"/>
      <c r="S23" s="1212"/>
      <c r="T23" s="1212"/>
      <c r="U23" s="1212"/>
      <c r="V23" s="1212"/>
      <c r="W23" s="1212"/>
      <c r="X23" s="1212"/>
      <c r="Y23" s="1212"/>
      <c r="Z23" s="1212"/>
      <c r="AA23" s="1212"/>
      <c r="AB23" s="1212"/>
      <c r="AC23" s="1212"/>
      <c r="AD23" s="1212"/>
      <c r="AE23" s="1212"/>
      <c r="AF23" s="1212"/>
      <c r="AG23" s="1212"/>
      <c r="AH23" s="1212"/>
      <c r="AI23" s="1212"/>
      <c r="AJ23" s="1212"/>
      <c r="AK23" s="358"/>
    </row>
    <row r="24" spans="1:37" ht="21" customHeight="1" x14ac:dyDescent="0.45">
      <c r="A24" s="358"/>
      <c r="B24" s="367">
        <v>10</v>
      </c>
      <c r="C24" s="1212"/>
      <c r="D24" s="1212"/>
      <c r="E24" s="1212"/>
      <c r="F24" s="1212"/>
      <c r="G24" s="1212"/>
      <c r="H24" s="1212"/>
      <c r="I24" s="1212"/>
      <c r="J24" s="1212"/>
      <c r="K24" s="1212"/>
      <c r="L24" s="1212"/>
      <c r="M24" s="1212"/>
      <c r="N24" s="1212"/>
      <c r="O24" s="1212"/>
      <c r="P24" s="1212"/>
      <c r="Q24" s="1212"/>
      <c r="R24" s="1212"/>
      <c r="S24" s="1212"/>
      <c r="T24" s="1212"/>
      <c r="U24" s="1212"/>
      <c r="V24" s="1212"/>
      <c r="W24" s="1212"/>
      <c r="X24" s="1212"/>
      <c r="Y24" s="1212"/>
      <c r="Z24" s="1212"/>
      <c r="AA24" s="1212"/>
      <c r="AB24" s="1212"/>
      <c r="AC24" s="1212"/>
      <c r="AD24" s="1212"/>
      <c r="AE24" s="1212"/>
      <c r="AF24" s="1212"/>
      <c r="AG24" s="1212"/>
      <c r="AH24" s="1212"/>
      <c r="AI24" s="1212"/>
      <c r="AJ24" s="1212"/>
      <c r="AK24" s="358"/>
    </row>
    <row r="25" spans="1:37" ht="21" customHeight="1" x14ac:dyDescent="0.45">
      <c r="A25" s="358"/>
      <c r="B25" s="1213" t="s">
        <v>543</v>
      </c>
      <c r="C25" s="1213"/>
      <c r="D25" s="1213"/>
      <c r="E25" s="1213"/>
      <c r="F25" s="1213"/>
      <c r="G25" s="1213"/>
      <c r="H25" s="1213"/>
      <c r="I25" s="1213"/>
      <c r="J25" s="1213"/>
      <c r="K25" s="1213"/>
      <c r="L25" s="1214"/>
      <c r="M25" s="1214"/>
      <c r="N25" s="1214"/>
      <c r="O25" s="1214"/>
      <c r="P25" s="1214"/>
      <c r="Q25" s="1215" t="s">
        <v>331</v>
      </c>
      <c r="R25" s="1215"/>
      <c r="S25" s="1211" t="s">
        <v>544</v>
      </c>
      <c r="T25" s="1211"/>
      <c r="U25" s="1211"/>
      <c r="V25" s="1211"/>
      <c r="W25" s="1211"/>
      <c r="X25" s="1211"/>
      <c r="Y25" s="1211"/>
      <c r="Z25" s="1211"/>
      <c r="AA25" s="1211"/>
      <c r="AB25" s="1211"/>
      <c r="AC25" s="1211"/>
      <c r="AD25" s="1211"/>
      <c r="AE25" s="1216">
        <f>SUM(AE15:AJ24)</f>
        <v>0</v>
      </c>
      <c r="AF25" s="1216"/>
      <c r="AG25" s="1216"/>
      <c r="AH25" s="1216"/>
      <c r="AI25" s="1216"/>
      <c r="AJ25" s="1216"/>
      <c r="AK25" s="358"/>
    </row>
    <row r="26" spans="1:37" ht="9" customHeight="1" x14ac:dyDescent="0.45">
      <c r="A26" s="358"/>
      <c r="B26" s="368"/>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58"/>
    </row>
    <row r="27" spans="1:37" ht="21" customHeight="1" x14ac:dyDescent="0.45">
      <c r="A27" s="358"/>
      <c r="B27" s="1201" t="s">
        <v>545</v>
      </c>
      <c r="C27" s="1201"/>
      <c r="D27" s="1201"/>
      <c r="E27" s="1201"/>
      <c r="F27" s="1201"/>
      <c r="G27" s="1201"/>
      <c r="H27" s="1201"/>
      <c r="I27" s="1201"/>
      <c r="J27" s="1201"/>
      <c r="K27" s="1201"/>
      <c r="L27" s="1201"/>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c r="AJ27" s="1201"/>
      <c r="AK27" s="358"/>
    </row>
    <row r="28" spans="1:37" ht="21" customHeight="1" thickBot="1" x14ac:dyDescent="0.5">
      <c r="A28" s="358"/>
      <c r="B28" s="1217" t="s">
        <v>562</v>
      </c>
      <c r="C28" s="1217"/>
      <c r="D28" s="1217"/>
      <c r="E28" s="1217"/>
      <c r="F28" s="1217"/>
      <c r="G28" s="1217"/>
      <c r="H28" s="1217"/>
      <c r="I28" s="1217"/>
      <c r="J28" s="1217"/>
      <c r="K28" s="1217"/>
      <c r="L28" s="1217"/>
      <c r="M28" s="1217"/>
      <c r="N28" s="1217"/>
      <c r="O28" s="1217"/>
      <c r="P28" s="1217"/>
      <c r="Q28" s="1217"/>
      <c r="R28" s="1217"/>
      <c r="S28" s="1206">
        <f>ROUNDUP(S11/50,1)</f>
        <v>0</v>
      </c>
      <c r="T28" s="1206"/>
      <c r="U28" s="1206"/>
      <c r="V28" s="1206"/>
      <c r="W28" s="1206"/>
      <c r="X28" s="1206"/>
      <c r="Y28" s="1206"/>
      <c r="Z28" s="1206"/>
      <c r="AA28" s="1206"/>
      <c r="AB28" s="1206"/>
      <c r="AC28" s="370" t="s">
        <v>535</v>
      </c>
      <c r="AD28" s="371"/>
      <c r="AE28" s="1207"/>
      <c r="AF28" s="1207"/>
      <c r="AG28" s="1207"/>
      <c r="AH28" s="1207"/>
      <c r="AI28" s="1207"/>
      <c r="AJ28" s="1207"/>
      <c r="AK28" s="358"/>
    </row>
    <row r="29" spans="1:37" ht="21" customHeight="1" thickTop="1" x14ac:dyDescent="0.45">
      <c r="A29" s="358"/>
      <c r="B29" s="1208" t="s">
        <v>547</v>
      </c>
      <c r="C29" s="1208"/>
      <c r="D29" s="1208"/>
      <c r="E29" s="1208"/>
      <c r="F29" s="1208"/>
      <c r="G29" s="1208"/>
      <c r="H29" s="1208"/>
      <c r="I29" s="1208"/>
      <c r="J29" s="1208"/>
      <c r="K29" s="1208"/>
      <c r="L29" s="1208"/>
      <c r="M29" s="1208"/>
      <c r="N29" s="1208"/>
      <c r="O29" s="1208"/>
      <c r="P29" s="1208"/>
      <c r="Q29" s="1208"/>
      <c r="R29" s="1208"/>
      <c r="S29" s="1218"/>
      <c r="T29" s="1218"/>
      <c r="U29" s="1218"/>
      <c r="V29" s="1218"/>
      <c r="W29" s="1218"/>
      <c r="X29" s="1218"/>
      <c r="Y29" s="1218"/>
      <c r="Z29" s="1218"/>
      <c r="AA29" s="1218"/>
      <c r="AB29" s="1218"/>
      <c r="AC29" s="372" t="s">
        <v>535</v>
      </c>
      <c r="AD29" s="373"/>
      <c r="AE29" s="1210" t="s">
        <v>563</v>
      </c>
      <c r="AF29" s="1210"/>
      <c r="AG29" s="1210"/>
      <c r="AH29" s="1210"/>
      <c r="AI29" s="1210"/>
      <c r="AJ29" s="1210"/>
      <c r="AK29" s="358"/>
    </row>
    <row r="30" spans="1:37" ht="21" customHeight="1" x14ac:dyDescent="0.45">
      <c r="A30" s="358"/>
      <c r="B30" s="1219" t="s">
        <v>549</v>
      </c>
      <c r="C30" s="1219"/>
      <c r="D30" s="1219"/>
      <c r="E30" s="1219"/>
      <c r="F30" s="1219"/>
      <c r="G30" s="1219"/>
      <c r="H30" s="1219"/>
      <c r="I30" s="1219"/>
      <c r="J30" s="1219"/>
      <c r="K30" s="1219"/>
      <c r="L30" s="1219"/>
      <c r="M30" s="1219"/>
      <c r="N30" s="1219"/>
      <c r="O30" s="1219"/>
      <c r="P30" s="1219"/>
      <c r="Q30" s="1219"/>
      <c r="R30" s="1219"/>
      <c r="S30" s="1219" t="s">
        <v>550</v>
      </c>
      <c r="T30" s="1219"/>
      <c r="U30" s="1219"/>
      <c r="V30" s="1219"/>
      <c r="W30" s="1219"/>
      <c r="X30" s="1219"/>
      <c r="Y30" s="1219"/>
      <c r="Z30" s="1219"/>
      <c r="AA30" s="1219"/>
      <c r="AB30" s="1219"/>
      <c r="AC30" s="1219"/>
      <c r="AD30" s="1219"/>
      <c r="AE30" s="1219"/>
      <c r="AF30" s="1219"/>
      <c r="AG30" s="1219"/>
      <c r="AH30" s="1219"/>
      <c r="AI30" s="1219"/>
      <c r="AJ30" s="1219"/>
      <c r="AK30" s="358"/>
    </row>
    <row r="31" spans="1:37" ht="21" customHeight="1" x14ac:dyDescent="0.45">
      <c r="A31" s="358"/>
      <c r="B31" s="367">
        <v>1</v>
      </c>
      <c r="C31" s="1212"/>
      <c r="D31" s="1212"/>
      <c r="E31" s="1212"/>
      <c r="F31" s="1212"/>
      <c r="G31" s="1212"/>
      <c r="H31" s="1212"/>
      <c r="I31" s="1212"/>
      <c r="J31" s="1212"/>
      <c r="K31" s="1212"/>
      <c r="L31" s="1212"/>
      <c r="M31" s="1212"/>
      <c r="N31" s="1212"/>
      <c r="O31" s="1212"/>
      <c r="P31" s="1212"/>
      <c r="Q31" s="1212"/>
      <c r="R31" s="1212"/>
      <c r="S31" s="1212"/>
      <c r="T31" s="1212"/>
      <c r="U31" s="1212"/>
      <c r="V31" s="1212"/>
      <c r="W31" s="1212"/>
      <c r="X31" s="1212"/>
      <c r="Y31" s="1212"/>
      <c r="Z31" s="1212"/>
      <c r="AA31" s="1212"/>
      <c r="AB31" s="1212"/>
      <c r="AC31" s="1212"/>
      <c r="AD31" s="1212"/>
      <c r="AE31" s="1212"/>
      <c r="AF31" s="1212"/>
      <c r="AG31" s="1212"/>
      <c r="AH31" s="1212"/>
      <c r="AI31" s="1212"/>
      <c r="AJ31" s="1212"/>
      <c r="AK31" s="358"/>
    </row>
    <row r="32" spans="1:37" ht="21" customHeight="1" x14ac:dyDescent="0.45">
      <c r="A32" s="358"/>
      <c r="B32" s="367">
        <v>2</v>
      </c>
      <c r="C32" s="1212"/>
      <c r="D32" s="1212"/>
      <c r="E32" s="1212"/>
      <c r="F32" s="1212"/>
      <c r="G32" s="1212"/>
      <c r="H32" s="1212"/>
      <c r="I32" s="1212"/>
      <c r="J32" s="1212"/>
      <c r="K32" s="1212"/>
      <c r="L32" s="1212"/>
      <c r="M32" s="1212"/>
      <c r="N32" s="1212"/>
      <c r="O32" s="1212"/>
      <c r="P32" s="1212"/>
      <c r="Q32" s="1212"/>
      <c r="R32" s="1212"/>
      <c r="S32" s="1212"/>
      <c r="T32" s="1212"/>
      <c r="U32" s="1212"/>
      <c r="V32" s="1212"/>
      <c r="W32" s="1212"/>
      <c r="X32" s="1212"/>
      <c r="Y32" s="1212"/>
      <c r="Z32" s="1212"/>
      <c r="AA32" s="1212"/>
      <c r="AB32" s="1212"/>
      <c r="AC32" s="1212"/>
      <c r="AD32" s="1212"/>
      <c r="AE32" s="1212"/>
      <c r="AF32" s="1212"/>
      <c r="AG32" s="1212"/>
      <c r="AH32" s="1212"/>
      <c r="AI32" s="1212"/>
      <c r="AJ32" s="1212"/>
      <c r="AK32" s="358"/>
    </row>
    <row r="33" spans="1:38" ht="21" customHeight="1" x14ac:dyDescent="0.45">
      <c r="A33" s="358"/>
      <c r="B33" s="367">
        <v>3</v>
      </c>
      <c r="C33" s="1212"/>
      <c r="D33" s="1212"/>
      <c r="E33" s="1212"/>
      <c r="F33" s="1212"/>
      <c r="G33" s="1212"/>
      <c r="H33" s="1212"/>
      <c r="I33" s="1212"/>
      <c r="J33" s="1212"/>
      <c r="K33" s="1212"/>
      <c r="L33" s="1212"/>
      <c r="M33" s="1212"/>
      <c r="N33" s="1212"/>
      <c r="O33" s="1212"/>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358"/>
    </row>
    <row r="34" spans="1:38" ht="8.25" customHeight="1" x14ac:dyDescent="0.45">
      <c r="A34" s="358"/>
      <c r="B34" s="368"/>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58"/>
    </row>
    <row r="35" spans="1:38" ht="22.5" customHeight="1" x14ac:dyDescent="0.45">
      <c r="A35" s="358"/>
      <c r="B35" s="1222" t="s">
        <v>551</v>
      </c>
      <c r="C35" s="1222"/>
      <c r="D35" s="1222"/>
      <c r="E35" s="1222"/>
      <c r="F35" s="1222"/>
      <c r="G35" s="1222"/>
      <c r="H35" s="1223" t="s">
        <v>552</v>
      </c>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358"/>
    </row>
    <row r="36" spans="1:38" ht="8.25" customHeight="1" x14ac:dyDescent="0.45">
      <c r="A36" s="358"/>
      <c r="B36" s="368"/>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58"/>
    </row>
    <row r="37" spans="1:38" ht="18.75" customHeight="1" x14ac:dyDescent="0.45">
      <c r="A37" s="358"/>
      <c r="B37" s="1224" t="s">
        <v>553</v>
      </c>
      <c r="C37" s="1224"/>
      <c r="D37" s="1224"/>
      <c r="E37" s="1224"/>
      <c r="F37" s="1224"/>
      <c r="G37" s="1224"/>
      <c r="H37" s="1224"/>
      <c r="I37" s="1224"/>
      <c r="J37" s="1224"/>
      <c r="K37" s="1224"/>
      <c r="L37" s="1224"/>
      <c r="M37" s="1224"/>
      <c r="N37" s="1224"/>
      <c r="O37" s="1224"/>
      <c r="P37" s="1224"/>
      <c r="Q37" s="1224"/>
      <c r="R37" s="1224"/>
      <c r="S37" s="1224"/>
      <c r="T37" s="1224"/>
      <c r="U37" s="1224"/>
      <c r="V37" s="1224"/>
      <c r="W37" s="1224"/>
      <c r="X37" s="1224"/>
      <c r="Y37" s="1224"/>
      <c r="Z37" s="1224"/>
      <c r="AA37" s="1224"/>
      <c r="AB37" s="1224"/>
      <c r="AC37" s="1224"/>
      <c r="AD37" s="1224"/>
      <c r="AE37" s="1224"/>
      <c r="AF37" s="1224"/>
      <c r="AG37" s="1224"/>
      <c r="AH37" s="1224"/>
      <c r="AI37" s="1224"/>
      <c r="AJ37" s="1224"/>
      <c r="AK37" s="1224"/>
      <c r="AL37" s="379"/>
    </row>
    <row r="38" spans="1:38" ht="18.75" customHeight="1" x14ac:dyDescent="0.45">
      <c r="A38" s="358"/>
      <c r="B38" s="1224"/>
      <c r="C38" s="1224"/>
      <c r="D38" s="1224"/>
      <c r="E38" s="1224"/>
      <c r="F38" s="1224"/>
      <c r="G38" s="1224"/>
      <c r="H38" s="1224"/>
      <c r="I38" s="1224"/>
      <c r="J38" s="1224"/>
      <c r="K38" s="1224"/>
      <c r="L38" s="1224"/>
      <c r="M38" s="1224"/>
      <c r="N38" s="1224"/>
      <c r="O38" s="1224"/>
      <c r="P38" s="1224"/>
      <c r="Q38" s="1224"/>
      <c r="R38" s="1224"/>
      <c r="S38" s="1224"/>
      <c r="T38" s="1224"/>
      <c r="U38" s="1224"/>
      <c r="V38" s="1224"/>
      <c r="W38" s="1224"/>
      <c r="X38" s="1224"/>
      <c r="Y38" s="1224"/>
      <c r="Z38" s="1224"/>
      <c r="AA38" s="1224"/>
      <c r="AB38" s="1224"/>
      <c r="AC38" s="1224"/>
      <c r="AD38" s="1224"/>
      <c r="AE38" s="1224"/>
      <c r="AF38" s="1224"/>
      <c r="AG38" s="1224"/>
      <c r="AH38" s="1224"/>
      <c r="AI38" s="1224"/>
      <c r="AJ38" s="1224"/>
      <c r="AK38" s="1224"/>
      <c r="AL38" s="379"/>
    </row>
    <row r="39" spans="1:38" ht="18.75" customHeight="1" x14ac:dyDescent="0.45">
      <c r="A39" s="358"/>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379"/>
    </row>
    <row r="40" spans="1:38" ht="18.75" customHeight="1" x14ac:dyDescent="0.45">
      <c r="A40" s="358"/>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379"/>
    </row>
    <row r="41" spans="1:38" ht="81.75" customHeight="1" x14ac:dyDescent="0.45">
      <c r="A41" s="358"/>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379"/>
    </row>
    <row r="42" spans="1:38" ht="15" customHeight="1" x14ac:dyDescent="0.45">
      <c r="A42" s="358"/>
      <c r="B42" s="1221" t="s">
        <v>554</v>
      </c>
      <c r="C42" s="1221"/>
      <c r="D42" s="1221"/>
      <c r="E42" s="1221"/>
      <c r="F42" s="1221"/>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c r="AD42" s="1221"/>
      <c r="AE42" s="1221"/>
      <c r="AF42" s="1221"/>
      <c r="AG42" s="1221"/>
      <c r="AH42" s="1221"/>
      <c r="AI42" s="1221"/>
      <c r="AJ42" s="1221"/>
      <c r="AK42" s="1221"/>
      <c r="AL42" s="379"/>
    </row>
    <row r="43" spans="1:38" ht="15" customHeight="1" x14ac:dyDescent="0.45">
      <c r="A43" s="358"/>
      <c r="B43" s="1221"/>
      <c r="C43" s="1221"/>
      <c r="D43" s="1221"/>
      <c r="E43" s="1221"/>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c r="AD43" s="1221"/>
      <c r="AE43" s="1221"/>
      <c r="AF43" s="1221"/>
      <c r="AG43" s="1221"/>
      <c r="AH43" s="1221"/>
      <c r="AI43" s="1221"/>
      <c r="AJ43" s="1221"/>
      <c r="AK43" s="1221"/>
      <c r="AL43" s="379"/>
    </row>
    <row r="44" spans="1:38" ht="15" customHeight="1" x14ac:dyDescent="0.45">
      <c r="A44" s="358"/>
      <c r="B44" s="1221"/>
      <c r="C44" s="1221"/>
      <c r="D44" s="1221"/>
      <c r="E44" s="1221"/>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c r="AD44" s="1221"/>
      <c r="AE44" s="1221"/>
      <c r="AF44" s="1221"/>
      <c r="AG44" s="1221"/>
      <c r="AH44" s="1221"/>
      <c r="AI44" s="1221"/>
      <c r="AJ44" s="1221"/>
      <c r="AK44" s="1221"/>
      <c r="AL44" s="379"/>
    </row>
    <row r="45" spans="1:38" ht="15" customHeight="1" x14ac:dyDescent="0.45">
      <c r="A45" s="358"/>
      <c r="B45" s="1221"/>
      <c r="C45" s="1221"/>
      <c r="D45" s="1221"/>
      <c r="E45" s="1221"/>
      <c r="F45" s="1221"/>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379"/>
    </row>
    <row r="46" spans="1:38" ht="36" customHeight="1" x14ac:dyDescent="0.45">
      <c r="A46" s="358"/>
      <c r="B46" s="1221"/>
      <c r="C46" s="1221"/>
      <c r="D46" s="1221"/>
      <c r="E46" s="1221"/>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379"/>
    </row>
    <row r="47" spans="1:38" s="380" customFormat="1" ht="32.25" customHeight="1" x14ac:dyDescent="0.45">
      <c r="A47" s="375"/>
      <c r="B47" s="1220" t="s">
        <v>555</v>
      </c>
      <c r="C47" s="1220"/>
      <c r="D47" s="1220"/>
      <c r="E47" s="1220"/>
      <c r="F47" s="1220"/>
      <c r="G47" s="1220"/>
      <c r="H47" s="1220"/>
      <c r="I47" s="1220"/>
      <c r="J47" s="1220"/>
      <c r="K47" s="1220"/>
      <c r="L47" s="1220"/>
      <c r="M47" s="1220"/>
      <c r="N47" s="1220"/>
      <c r="O47" s="1220"/>
      <c r="P47" s="1220"/>
      <c r="Q47" s="1220"/>
      <c r="R47" s="1220"/>
      <c r="S47" s="1220"/>
      <c r="T47" s="1220"/>
      <c r="U47" s="1220"/>
      <c r="V47" s="1220"/>
      <c r="W47" s="1220"/>
      <c r="X47" s="1220"/>
      <c r="Y47" s="1220"/>
      <c r="Z47" s="1220"/>
      <c r="AA47" s="1220"/>
      <c r="AB47" s="1220"/>
      <c r="AC47" s="1220"/>
      <c r="AD47" s="1220"/>
      <c r="AE47" s="1220"/>
      <c r="AF47" s="1220"/>
      <c r="AG47" s="1220"/>
      <c r="AH47" s="1220"/>
      <c r="AI47" s="1220"/>
      <c r="AJ47" s="1220"/>
      <c r="AK47" s="1220"/>
    </row>
    <row r="48" spans="1:38" s="380" customFormat="1" ht="36" customHeight="1" x14ac:dyDescent="0.45">
      <c r="A48" s="375"/>
      <c r="B48" s="1221" t="s">
        <v>556</v>
      </c>
      <c r="C48" s="1221"/>
      <c r="D48" s="1221"/>
      <c r="E48" s="1221"/>
      <c r="F48" s="1221"/>
      <c r="G48" s="1221"/>
      <c r="H48" s="1221"/>
      <c r="I48" s="1221"/>
      <c r="J48" s="1221"/>
      <c r="K48" s="1221"/>
      <c r="L48" s="1221"/>
      <c r="M48" s="1221"/>
      <c r="N48" s="1221"/>
      <c r="O48" s="1221"/>
      <c r="P48" s="1221"/>
      <c r="Q48" s="1221"/>
      <c r="R48" s="1221"/>
      <c r="S48" s="1221"/>
      <c r="T48" s="1221"/>
      <c r="U48" s="1221"/>
      <c r="V48" s="1221"/>
      <c r="W48" s="1221"/>
      <c r="X48" s="1221"/>
      <c r="Y48" s="1221"/>
      <c r="Z48" s="1221"/>
      <c r="AA48" s="1221"/>
      <c r="AB48" s="1221"/>
      <c r="AC48" s="1221"/>
      <c r="AD48" s="1221"/>
      <c r="AE48" s="1221"/>
      <c r="AF48" s="1221"/>
      <c r="AG48" s="1221"/>
      <c r="AH48" s="1221"/>
      <c r="AI48" s="1221"/>
      <c r="AJ48" s="1221"/>
      <c r="AK48" s="1221"/>
    </row>
    <row r="49" spans="2:37" s="380" customFormat="1" ht="21" customHeight="1" x14ac:dyDescent="0.45">
      <c r="B49" s="380" t="s">
        <v>557</v>
      </c>
      <c r="AK49" s="381"/>
    </row>
    <row r="50" spans="2:37" s="380" customFormat="1" ht="21" customHeight="1" x14ac:dyDescent="0.45">
      <c r="B50" s="380" t="s">
        <v>557</v>
      </c>
      <c r="AK50" s="381"/>
    </row>
  </sheetData>
  <protectedRanges>
    <protectedRange sqref="L7:Y7 AG7:AJ7 L6:AJ6 L8:AJ8" name="範囲1"/>
  </protectedRanges>
  <mergeCells count="91">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B7:K7"/>
    <mergeCell ref="L7:Y7"/>
    <mergeCell ref="Z7:AF7"/>
    <mergeCell ref="AG7:AJ7"/>
    <mergeCell ref="B1:F1"/>
    <mergeCell ref="AA2:AJ2"/>
    <mergeCell ref="B4:AJ4"/>
    <mergeCell ref="B6:K6"/>
    <mergeCell ref="L6:AJ6"/>
  </mergeCells>
  <phoneticPr fontId="19"/>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view="pageBreakPreview" zoomScale="65" zoomScaleNormal="100" zoomScaleSheetLayoutView="100" workbookViewId="0"/>
  </sheetViews>
  <sheetFormatPr defaultColWidth="8.19921875" defaultRowHeight="40.5" customHeight="1" x14ac:dyDescent="0.45"/>
  <cols>
    <col min="1" max="1" width="8.19921875" style="255" customWidth="1"/>
    <col min="2" max="2" width="4.59765625" style="255" customWidth="1"/>
    <col min="3" max="3" width="18.8984375" style="255" customWidth="1"/>
    <col min="4" max="4" width="14.09765625" style="255" customWidth="1"/>
    <col min="5" max="5" width="2.19921875" style="255" customWidth="1"/>
    <col min="6" max="6" width="8.59765625" style="255" customWidth="1"/>
    <col min="7" max="9" width="20.69921875" style="255" customWidth="1"/>
    <col min="10" max="10" width="8.19921875" style="255" customWidth="1"/>
    <col min="11" max="21" width="18.8984375" style="255" customWidth="1"/>
    <col min="22" max="256" width="8.19921875" style="255"/>
    <col min="257" max="257" width="8.19921875" style="255" customWidth="1"/>
    <col min="258" max="258" width="4.59765625" style="255" customWidth="1"/>
    <col min="259" max="259" width="18.8984375" style="255" customWidth="1"/>
    <col min="260" max="260" width="14.09765625" style="255" customWidth="1"/>
    <col min="261" max="261" width="2.19921875" style="255" customWidth="1"/>
    <col min="262" max="262" width="8.59765625" style="255" customWidth="1"/>
    <col min="263" max="265" width="20.69921875" style="255" customWidth="1"/>
    <col min="266" max="266" width="8.19921875" style="255" customWidth="1"/>
    <col min="267" max="277" width="18.8984375" style="255" customWidth="1"/>
    <col min="278" max="512" width="8.19921875" style="255"/>
    <col min="513" max="513" width="8.19921875" style="255" customWidth="1"/>
    <col min="514" max="514" width="4.59765625" style="255" customWidth="1"/>
    <col min="515" max="515" width="18.8984375" style="255" customWidth="1"/>
    <col min="516" max="516" width="14.09765625" style="255" customWidth="1"/>
    <col min="517" max="517" width="2.19921875" style="255" customWidth="1"/>
    <col min="518" max="518" width="8.59765625" style="255" customWidth="1"/>
    <col min="519" max="521" width="20.69921875" style="255" customWidth="1"/>
    <col min="522" max="522" width="8.19921875" style="255" customWidth="1"/>
    <col min="523" max="533" width="18.8984375" style="255" customWidth="1"/>
    <col min="534" max="768" width="8.19921875" style="255"/>
    <col min="769" max="769" width="8.19921875" style="255" customWidth="1"/>
    <col min="770" max="770" width="4.59765625" style="255" customWidth="1"/>
    <col min="771" max="771" width="18.8984375" style="255" customWidth="1"/>
    <col min="772" max="772" width="14.09765625" style="255" customWidth="1"/>
    <col min="773" max="773" width="2.19921875" style="255" customWidth="1"/>
    <col min="774" max="774" width="8.59765625" style="255" customWidth="1"/>
    <col min="775" max="777" width="20.69921875" style="255" customWidth="1"/>
    <col min="778" max="778" width="8.19921875" style="255" customWidth="1"/>
    <col min="779" max="789" width="18.8984375" style="255" customWidth="1"/>
    <col min="790" max="1024" width="8.19921875" style="255"/>
    <col min="1025" max="1025" width="8.19921875" style="255" customWidth="1"/>
    <col min="1026" max="1026" width="4.59765625" style="255" customWidth="1"/>
    <col min="1027" max="1027" width="18.8984375" style="255" customWidth="1"/>
    <col min="1028" max="1028" width="14.09765625" style="255" customWidth="1"/>
    <col min="1029" max="1029" width="2.19921875" style="255" customWidth="1"/>
    <col min="1030" max="1030" width="8.59765625" style="255" customWidth="1"/>
    <col min="1031" max="1033" width="20.69921875" style="255" customWidth="1"/>
    <col min="1034" max="1034" width="8.19921875" style="255" customWidth="1"/>
    <col min="1035" max="1045" width="18.8984375" style="255" customWidth="1"/>
    <col min="1046" max="1280" width="8.19921875" style="255"/>
    <col min="1281" max="1281" width="8.19921875" style="255" customWidth="1"/>
    <col min="1282" max="1282" width="4.59765625" style="255" customWidth="1"/>
    <col min="1283" max="1283" width="18.8984375" style="255" customWidth="1"/>
    <col min="1284" max="1284" width="14.09765625" style="255" customWidth="1"/>
    <col min="1285" max="1285" width="2.19921875" style="255" customWidth="1"/>
    <col min="1286" max="1286" width="8.59765625" style="255" customWidth="1"/>
    <col min="1287" max="1289" width="20.69921875" style="255" customWidth="1"/>
    <col min="1290" max="1290" width="8.19921875" style="255" customWidth="1"/>
    <col min="1291" max="1301" width="18.8984375" style="255" customWidth="1"/>
    <col min="1302" max="1536" width="8.19921875" style="255"/>
    <col min="1537" max="1537" width="8.19921875" style="255" customWidth="1"/>
    <col min="1538" max="1538" width="4.59765625" style="255" customWidth="1"/>
    <col min="1539" max="1539" width="18.8984375" style="255" customWidth="1"/>
    <col min="1540" max="1540" width="14.09765625" style="255" customWidth="1"/>
    <col min="1541" max="1541" width="2.19921875" style="255" customWidth="1"/>
    <col min="1542" max="1542" width="8.59765625" style="255" customWidth="1"/>
    <col min="1543" max="1545" width="20.69921875" style="255" customWidth="1"/>
    <col min="1546" max="1546" width="8.19921875" style="255" customWidth="1"/>
    <col min="1547" max="1557" width="18.8984375" style="255" customWidth="1"/>
    <col min="1558" max="1792" width="8.19921875" style="255"/>
    <col min="1793" max="1793" width="8.19921875" style="255" customWidth="1"/>
    <col min="1794" max="1794" width="4.59765625" style="255" customWidth="1"/>
    <col min="1795" max="1795" width="18.8984375" style="255" customWidth="1"/>
    <col min="1796" max="1796" width="14.09765625" style="255" customWidth="1"/>
    <col min="1797" max="1797" width="2.19921875" style="255" customWidth="1"/>
    <col min="1798" max="1798" width="8.59765625" style="255" customWidth="1"/>
    <col min="1799" max="1801" width="20.69921875" style="255" customWidth="1"/>
    <col min="1802" max="1802" width="8.19921875" style="255" customWidth="1"/>
    <col min="1803" max="1813" width="18.8984375" style="255" customWidth="1"/>
    <col min="1814" max="2048" width="8.19921875" style="255"/>
    <col min="2049" max="2049" width="8.19921875" style="255" customWidth="1"/>
    <col min="2050" max="2050" width="4.59765625" style="255" customWidth="1"/>
    <col min="2051" max="2051" width="18.8984375" style="255" customWidth="1"/>
    <col min="2052" max="2052" width="14.09765625" style="255" customWidth="1"/>
    <col min="2053" max="2053" width="2.19921875" style="255" customWidth="1"/>
    <col min="2054" max="2054" width="8.59765625" style="255" customWidth="1"/>
    <col min="2055" max="2057" width="20.69921875" style="255" customWidth="1"/>
    <col min="2058" max="2058" width="8.19921875" style="255" customWidth="1"/>
    <col min="2059" max="2069" width="18.8984375" style="255" customWidth="1"/>
    <col min="2070" max="2304" width="8.19921875" style="255"/>
    <col min="2305" max="2305" width="8.19921875" style="255" customWidth="1"/>
    <col min="2306" max="2306" width="4.59765625" style="255" customWidth="1"/>
    <col min="2307" max="2307" width="18.8984375" style="255" customWidth="1"/>
    <col min="2308" max="2308" width="14.09765625" style="255" customWidth="1"/>
    <col min="2309" max="2309" width="2.19921875" style="255" customWidth="1"/>
    <col min="2310" max="2310" width="8.59765625" style="255" customWidth="1"/>
    <col min="2311" max="2313" width="20.69921875" style="255" customWidth="1"/>
    <col min="2314" max="2314" width="8.19921875" style="255" customWidth="1"/>
    <col min="2315" max="2325" width="18.8984375" style="255" customWidth="1"/>
    <col min="2326" max="2560" width="8.19921875" style="255"/>
    <col min="2561" max="2561" width="8.19921875" style="255" customWidth="1"/>
    <col min="2562" max="2562" width="4.59765625" style="255" customWidth="1"/>
    <col min="2563" max="2563" width="18.8984375" style="255" customWidth="1"/>
    <col min="2564" max="2564" width="14.09765625" style="255" customWidth="1"/>
    <col min="2565" max="2565" width="2.19921875" style="255" customWidth="1"/>
    <col min="2566" max="2566" width="8.59765625" style="255" customWidth="1"/>
    <col min="2567" max="2569" width="20.69921875" style="255" customWidth="1"/>
    <col min="2570" max="2570" width="8.19921875" style="255" customWidth="1"/>
    <col min="2571" max="2581" width="18.8984375" style="255" customWidth="1"/>
    <col min="2582" max="2816" width="8.19921875" style="255"/>
    <col min="2817" max="2817" width="8.19921875" style="255" customWidth="1"/>
    <col min="2818" max="2818" width="4.59765625" style="255" customWidth="1"/>
    <col min="2819" max="2819" width="18.8984375" style="255" customWidth="1"/>
    <col min="2820" max="2820" width="14.09765625" style="255" customWidth="1"/>
    <col min="2821" max="2821" width="2.19921875" style="255" customWidth="1"/>
    <col min="2822" max="2822" width="8.59765625" style="255" customWidth="1"/>
    <col min="2823" max="2825" width="20.69921875" style="255" customWidth="1"/>
    <col min="2826" max="2826" width="8.19921875" style="255" customWidth="1"/>
    <col min="2827" max="2837" width="18.8984375" style="255" customWidth="1"/>
    <col min="2838" max="3072" width="8.19921875" style="255"/>
    <col min="3073" max="3073" width="8.19921875" style="255" customWidth="1"/>
    <col min="3074" max="3074" width="4.59765625" style="255" customWidth="1"/>
    <col min="3075" max="3075" width="18.8984375" style="255" customWidth="1"/>
    <col min="3076" max="3076" width="14.09765625" style="255" customWidth="1"/>
    <col min="3077" max="3077" width="2.19921875" style="255" customWidth="1"/>
    <col min="3078" max="3078" width="8.59765625" style="255" customWidth="1"/>
    <col min="3079" max="3081" width="20.69921875" style="255" customWidth="1"/>
    <col min="3082" max="3082" width="8.19921875" style="255" customWidth="1"/>
    <col min="3083" max="3093" width="18.8984375" style="255" customWidth="1"/>
    <col min="3094" max="3328" width="8.19921875" style="255"/>
    <col min="3329" max="3329" width="8.19921875" style="255" customWidth="1"/>
    <col min="3330" max="3330" width="4.59765625" style="255" customWidth="1"/>
    <col min="3331" max="3331" width="18.8984375" style="255" customWidth="1"/>
    <col min="3332" max="3332" width="14.09765625" style="255" customWidth="1"/>
    <col min="3333" max="3333" width="2.19921875" style="255" customWidth="1"/>
    <col min="3334" max="3334" width="8.59765625" style="255" customWidth="1"/>
    <col min="3335" max="3337" width="20.69921875" style="255" customWidth="1"/>
    <col min="3338" max="3338" width="8.19921875" style="255" customWidth="1"/>
    <col min="3339" max="3349" width="18.8984375" style="255" customWidth="1"/>
    <col min="3350" max="3584" width="8.19921875" style="255"/>
    <col min="3585" max="3585" width="8.19921875" style="255" customWidth="1"/>
    <col min="3586" max="3586" width="4.59765625" style="255" customWidth="1"/>
    <col min="3587" max="3587" width="18.8984375" style="255" customWidth="1"/>
    <col min="3588" max="3588" width="14.09765625" style="255" customWidth="1"/>
    <col min="3589" max="3589" width="2.19921875" style="255" customWidth="1"/>
    <col min="3590" max="3590" width="8.59765625" style="255" customWidth="1"/>
    <col min="3591" max="3593" width="20.69921875" style="255" customWidth="1"/>
    <col min="3594" max="3594" width="8.19921875" style="255" customWidth="1"/>
    <col min="3595" max="3605" width="18.8984375" style="255" customWidth="1"/>
    <col min="3606" max="3840" width="8.19921875" style="255"/>
    <col min="3841" max="3841" width="8.19921875" style="255" customWidth="1"/>
    <col min="3842" max="3842" width="4.59765625" style="255" customWidth="1"/>
    <col min="3843" max="3843" width="18.8984375" style="255" customWidth="1"/>
    <col min="3844" max="3844" width="14.09765625" style="255" customWidth="1"/>
    <col min="3845" max="3845" width="2.19921875" style="255" customWidth="1"/>
    <col min="3846" max="3846" width="8.59765625" style="255" customWidth="1"/>
    <col min="3847" max="3849" width="20.69921875" style="255" customWidth="1"/>
    <col min="3850" max="3850" width="8.19921875" style="255" customWidth="1"/>
    <col min="3851" max="3861" width="18.8984375" style="255" customWidth="1"/>
    <col min="3862" max="4096" width="8.19921875" style="255"/>
    <col min="4097" max="4097" width="8.19921875" style="255" customWidth="1"/>
    <col min="4098" max="4098" width="4.59765625" style="255" customWidth="1"/>
    <col min="4099" max="4099" width="18.8984375" style="255" customWidth="1"/>
    <col min="4100" max="4100" width="14.09765625" style="255" customWidth="1"/>
    <col min="4101" max="4101" width="2.19921875" style="255" customWidth="1"/>
    <col min="4102" max="4102" width="8.59765625" style="255" customWidth="1"/>
    <col min="4103" max="4105" width="20.69921875" style="255" customWidth="1"/>
    <col min="4106" max="4106" width="8.19921875" style="255" customWidth="1"/>
    <col min="4107" max="4117" width="18.8984375" style="255" customWidth="1"/>
    <col min="4118" max="4352" width="8.19921875" style="255"/>
    <col min="4353" max="4353" width="8.19921875" style="255" customWidth="1"/>
    <col min="4354" max="4354" width="4.59765625" style="255" customWidth="1"/>
    <col min="4355" max="4355" width="18.8984375" style="255" customWidth="1"/>
    <col min="4356" max="4356" width="14.09765625" style="255" customWidth="1"/>
    <col min="4357" max="4357" width="2.19921875" style="255" customWidth="1"/>
    <col min="4358" max="4358" width="8.59765625" style="255" customWidth="1"/>
    <col min="4359" max="4361" width="20.69921875" style="255" customWidth="1"/>
    <col min="4362" max="4362" width="8.19921875" style="255" customWidth="1"/>
    <col min="4363" max="4373" width="18.8984375" style="255" customWidth="1"/>
    <col min="4374" max="4608" width="8.19921875" style="255"/>
    <col min="4609" max="4609" width="8.19921875" style="255" customWidth="1"/>
    <col min="4610" max="4610" width="4.59765625" style="255" customWidth="1"/>
    <col min="4611" max="4611" width="18.8984375" style="255" customWidth="1"/>
    <col min="4612" max="4612" width="14.09765625" style="255" customWidth="1"/>
    <col min="4613" max="4613" width="2.19921875" style="255" customWidth="1"/>
    <col min="4614" max="4614" width="8.59765625" style="255" customWidth="1"/>
    <col min="4615" max="4617" width="20.69921875" style="255" customWidth="1"/>
    <col min="4618" max="4618" width="8.19921875" style="255" customWidth="1"/>
    <col min="4619" max="4629" width="18.8984375" style="255" customWidth="1"/>
    <col min="4630" max="4864" width="8.19921875" style="255"/>
    <col min="4865" max="4865" width="8.19921875" style="255" customWidth="1"/>
    <col min="4866" max="4866" width="4.59765625" style="255" customWidth="1"/>
    <col min="4867" max="4867" width="18.8984375" style="255" customWidth="1"/>
    <col min="4868" max="4868" width="14.09765625" style="255" customWidth="1"/>
    <col min="4869" max="4869" width="2.19921875" style="255" customWidth="1"/>
    <col min="4870" max="4870" width="8.59765625" style="255" customWidth="1"/>
    <col min="4871" max="4873" width="20.69921875" style="255" customWidth="1"/>
    <col min="4874" max="4874" width="8.19921875" style="255" customWidth="1"/>
    <col min="4875" max="4885" width="18.8984375" style="255" customWidth="1"/>
    <col min="4886" max="5120" width="8.19921875" style="255"/>
    <col min="5121" max="5121" width="8.19921875" style="255" customWidth="1"/>
    <col min="5122" max="5122" width="4.59765625" style="255" customWidth="1"/>
    <col min="5123" max="5123" width="18.8984375" style="255" customWidth="1"/>
    <col min="5124" max="5124" width="14.09765625" style="255" customWidth="1"/>
    <col min="5125" max="5125" width="2.19921875" style="255" customWidth="1"/>
    <col min="5126" max="5126" width="8.59765625" style="255" customWidth="1"/>
    <col min="5127" max="5129" width="20.69921875" style="255" customWidth="1"/>
    <col min="5130" max="5130" width="8.19921875" style="255" customWidth="1"/>
    <col min="5131" max="5141" width="18.8984375" style="255" customWidth="1"/>
    <col min="5142" max="5376" width="8.19921875" style="255"/>
    <col min="5377" max="5377" width="8.19921875" style="255" customWidth="1"/>
    <col min="5378" max="5378" width="4.59765625" style="255" customWidth="1"/>
    <col min="5379" max="5379" width="18.8984375" style="255" customWidth="1"/>
    <col min="5380" max="5380" width="14.09765625" style="255" customWidth="1"/>
    <col min="5381" max="5381" width="2.19921875" style="255" customWidth="1"/>
    <col min="5382" max="5382" width="8.59765625" style="255" customWidth="1"/>
    <col min="5383" max="5385" width="20.69921875" style="255" customWidth="1"/>
    <col min="5386" max="5386" width="8.19921875" style="255" customWidth="1"/>
    <col min="5387" max="5397" width="18.8984375" style="255" customWidth="1"/>
    <col min="5398" max="5632" width="8.19921875" style="255"/>
    <col min="5633" max="5633" width="8.19921875" style="255" customWidth="1"/>
    <col min="5634" max="5634" width="4.59765625" style="255" customWidth="1"/>
    <col min="5635" max="5635" width="18.8984375" style="255" customWidth="1"/>
    <col min="5636" max="5636" width="14.09765625" style="255" customWidth="1"/>
    <col min="5637" max="5637" width="2.19921875" style="255" customWidth="1"/>
    <col min="5638" max="5638" width="8.59765625" style="255" customWidth="1"/>
    <col min="5639" max="5641" width="20.69921875" style="255" customWidth="1"/>
    <col min="5642" max="5642" width="8.19921875" style="255" customWidth="1"/>
    <col min="5643" max="5653" width="18.8984375" style="255" customWidth="1"/>
    <col min="5654" max="5888" width="8.19921875" style="255"/>
    <col min="5889" max="5889" width="8.19921875" style="255" customWidth="1"/>
    <col min="5890" max="5890" width="4.59765625" style="255" customWidth="1"/>
    <col min="5891" max="5891" width="18.8984375" style="255" customWidth="1"/>
    <col min="5892" max="5892" width="14.09765625" style="255" customWidth="1"/>
    <col min="5893" max="5893" width="2.19921875" style="255" customWidth="1"/>
    <col min="5894" max="5894" width="8.59765625" style="255" customWidth="1"/>
    <col min="5895" max="5897" width="20.69921875" style="255" customWidth="1"/>
    <col min="5898" max="5898" width="8.19921875" style="255" customWidth="1"/>
    <col min="5899" max="5909" width="18.8984375" style="255" customWidth="1"/>
    <col min="5910" max="6144" width="8.19921875" style="255"/>
    <col min="6145" max="6145" width="8.19921875" style="255" customWidth="1"/>
    <col min="6146" max="6146" width="4.59765625" style="255" customWidth="1"/>
    <col min="6147" max="6147" width="18.8984375" style="255" customWidth="1"/>
    <col min="6148" max="6148" width="14.09765625" style="255" customWidth="1"/>
    <col min="6149" max="6149" width="2.19921875" style="255" customWidth="1"/>
    <col min="6150" max="6150" width="8.59765625" style="255" customWidth="1"/>
    <col min="6151" max="6153" width="20.69921875" style="255" customWidth="1"/>
    <col min="6154" max="6154" width="8.19921875" style="255" customWidth="1"/>
    <col min="6155" max="6165" width="18.8984375" style="255" customWidth="1"/>
    <col min="6166" max="6400" width="8.19921875" style="255"/>
    <col min="6401" max="6401" width="8.19921875" style="255" customWidth="1"/>
    <col min="6402" max="6402" width="4.59765625" style="255" customWidth="1"/>
    <col min="6403" max="6403" width="18.8984375" style="255" customWidth="1"/>
    <col min="6404" max="6404" width="14.09765625" style="255" customWidth="1"/>
    <col min="6405" max="6405" width="2.19921875" style="255" customWidth="1"/>
    <col min="6406" max="6406" width="8.59765625" style="255" customWidth="1"/>
    <col min="6407" max="6409" width="20.69921875" style="255" customWidth="1"/>
    <col min="6410" max="6410" width="8.19921875" style="255" customWidth="1"/>
    <col min="6411" max="6421" width="18.8984375" style="255" customWidth="1"/>
    <col min="6422" max="6656" width="8.19921875" style="255"/>
    <col min="6657" max="6657" width="8.19921875" style="255" customWidth="1"/>
    <col min="6658" max="6658" width="4.59765625" style="255" customWidth="1"/>
    <col min="6659" max="6659" width="18.8984375" style="255" customWidth="1"/>
    <col min="6660" max="6660" width="14.09765625" style="255" customWidth="1"/>
    <col min="6661" max="6661" width="2.19921875" style="255" customWidth="1"/>
    <col min="6662" max="6662" width="8.59765625" style="255" customWidth="1"/>
    <col min="6663" max="6665" width="20.69921875" style="255" customWidth="1"/>
    <col min="6666" max="6666" width="8.19921875" style="255" customWidth="1"/>
    <col min="6667" max="6677" width="18.8984375" style="255" customWidth="1"/>
    <col min="6678" max="6912" width="8.19921875" style="255"/>
    <col min="6913" max="6913" width="8.19921875" style="255" customWidth="1"/>
    <col min="6914" max="6914" width="4.59765625" style="255" customWidth="1"/>
    <col min="6915" max="6915" width="18.8984375" style="255" customWidth="1"/>
    <col min="6916" max="6916" width="14.09765625" style="255" customWidth="1"/>
    <col min="6917" max="6917" width="2.19921875" style="255" customWidth="1"/>
    <col min="6918" max="6918" width="8.59765625" style="255" customWidth="1"/>
    <col min="6919" max="6921" width="20.69921875" style="255" customWidth="1"/>
    <col min="6922" max="6922" width="8.19921875" style="255" customWidth="1"/>
    <col min="6923" max="6933" width="18.8984375" style="255" customWidth="1"/>
    <col min="6934" max="7168" width="8.19921875" style="255"/>
    <col min="7169" max="7169" width="8.19921875" style="255" customWidth="1"/>
    <col min="7170" max="7170" width="4.59765625" style="255" customWidth="1"/>
    <col min="7171" max="7171" width="18.8984375" style="255" customWidth="1"/>
    <col min="7172" max="7172" width="14.09765625" style="255" customWidth="1"/>
    <col min="7173" max="7173" width="2.19921875" style="255" customWidth="1"/>
    <col min="7174" max="7174" width="8.59765625" style="255" customWidth="1"/>
    <col min="7175" max="7177" width="20.69921875" style="255" customWidth="1"/>
    <col min="7178" max="7178" width="8.19921875" style="255" customWidth="1"/>
    <col min="7179" max="7189" width="18.8984375" style="255" customWidth="1"/>
    <col min="7190" max="7424" width="8.19921875" style="255"/>
    <col min="7425" max="7425" width="8.19921875" style="255" customWidth="1"/>
    <col min="7426" max="7426" width="4.59765625" style="255" customWidth="1"/>
    <col min="7427" max="7427" width="18.8984375" style="255" customWidth="1"/>
    <col min="7428" max="7428" width="14.09765625" style="255" customWidth="1"/>
    <col min="7429" max="7429" width="2.19921875" style="255" customWidth="1"/>
    <col min="7430" max="7430" width="8.59765625" style="255" customWidth="1"/>
    <col min="7431" max="7433" width="20.69921875" style="255" customWidth="1"/>
    <col min="7434" max="7434" width="8.19921875" style="255" customWidth="1"/>
    <col min="7435" max="7445" width="18.8984375" style="255" customWidth="1"/>
    <col min="7446" max="7680" width="8.19921875" style="255"/>
    <col min="7681" max="7681" width="8.19921875" style="255" customWidth="1"/>
    <col min="7682" max="7682" width="4.59765625" style="255" customWidth="1"/>
    <col min="7683" max="7683" width="18.8984375" style="255" customWidth="1"/>
    <col min="7684" max="7684" width="14.09765625" style="255" customWidth="1"/>
    <col min="7685" max="7685" width="2.19921875" style="255" customWidth="1"/>
    <col min="7686" max="7686" width="8.59765625" style="255" customWidth="1"/>
    <col min="7687" max="7689" width="20.69921875" style="255" customWidth="1"/>
    <col min="7690" max="7690" width="8.19921875" style="255" customWidth="1"/>
    <col min="7691" max="7701" width="18.8984375" style="255" customWidth="1"/>
    <col min="7702" max="7936" width="8.19921875" style="255"/>
    <col min="7937" max="7937" width="8.19921875" style="255" customWidth="1"/>
    <col min="7938" max="7938" width="4.59765625" style="255" customWidth="1"/>
    <col min="7939" max="7939" width="18.8984375" style="255" customWidth="1"/>
    <col min="7940" max="7940" width="14.09765625" style="255" customWidth="1"/>
    <col min="7941" max="7941" width="2.19921875" style="255" customWidth="1"/>
    <col min="7942" max="7942" width="8.59765625" style="255" customWidth="1"/>
    <col min="7943" max="7945" width="20.69921875" style="255" customWidth="1"/>
    <col min="7946" max="7946" width="8.19921875" style="255" customWidth="1"/>
    <col min="7947" max="7957" width="18.8984375" style="255" customWidth="1"/>
    <col min="7958" max="8192" width="8.19921875" style="255"/>
    <col min="8193" max="8193" width="8.19921875" style="255" customWidth="1"/>
    <col min="8194" max="8194" width="4.59765625" style="255" customWidth="1"/>
    <col min="8195" max="8195" width="18.8984375" style="255" customWidth="1"/>
    <col min="8196" max="8196" width="14.09765625" style="255" customWidth="1"/>
    <col min="8197" max="8197" width="2.19921875" style="255" customWidth="1"/>
    <col min="8198" max="8198" width="8.59765625" style="255" customWidth="1"/>
    <col min="8199" max="8201" width="20.69921875" style="255" customWidth="1"/>
    <col min="8202" max="8202" width="8.19921875" style="255" customWidth="1"/>
    <col min="8203" max="8213" width="18.8984375" style="255" customWidth="1"/>
    <col min="8214" max="8448" width="8.19921875" style="255"/>
    <col min="8449" max="8449" width="8.19921875" style="255" customWidth="1"/>
    <col min="8450" max="8450" width="4.59765625" style="255" customWidth="1"/>
    <col min="8451" max="8451" width="18.8984375" style="255" customWidth="1"/>
    <col min="8452" max="8452" width="14.09765625" style="255" customWidth="1"/>
    <col min="8453" max="8453" width="2.19921875" style="255" customWidth="1"/>
    <col min="8454" max="8454" width="8.59765625" style="255" customWidth="1"/>
    <col min="8455" max="8457" width="20.69921875" style="255" customWidth="1"/>
    <col min="8458" max="8458" width="8.19921875" style="255" customWidth="1"/>
    <col min="8459" max="8469" width="18.8984375" style="255" customWidth="1"/>
    <col min="8470" max="8704" width="8.19921875" style="255"/>
    <col min="8705" max="8705" width="8.19921875" style="255" customWidth="1"/>
    <col min="8706" max="8706" width="4.59765625" style="255" customWidth="1"/>
    <col min="8707" max="8707" width="18.8984375" style="255" customWidth="1"/>
    <col min="8708" max="8708" width="14.09765625" style="255" customWidth="1"/>
    <col min="8709" max="8709" width="2.19921875" style="255" customWidth="1"/>
    <col min="8710" max="8710" width="8.59765625" style="255" customWidth="1"/>
    <col min="8711" max="8713" width="20.69921875" style="255" customWidth="1"/>
    <col min="8714" max="8714" width="8.19921875" style="255" customWidth="1"/>
    <col min="8715" max="8725" width="18.8984375" style="255" customWidth="1"/>
    <col min="8726" max="8960" width="8.19921875" style="255"/>
    <col min="8961" max="8961" width="8.19921875" style="255" customWidth="1"/>
    <col min="8962" max="8962" width="4.59765625" style="255" customWidth="1"/>
    <col min="8963" max="8963" width="18.8984375" style="255" customWidth="1"/>
    <col min="8964" max="8964" width="14.09765625" style="255" customWidth="1"/>
    <col min="8965" max="8965" width="2.19921875" style="255" customWidth="1"/>
    <col min="8966" max="8966" width="8.59765625" style="255" customWidth="1"/>
    <col min="8967" max="8969" width="20.69921875" style="255" customWidth="1"/>
    <col min="8970" max="8970" width="8.19921875" style="255" customWidth="1"/>
    <col min="8971" max="8981" width="18.8984375" style="255" customWidth="1"/>
    <col min="8982" max="9216" width="8.19921875" style="255"/>
    <col min="9217" max="9217" width="8.19921875" style="255" customWidth="1"/>
    <col min="9218" max="9218" width="4.59765625" style="255" customWidth="1"/>
    <col min="9219" max="9219" width="18.8984375" style="255" customWidth="1"/>
    <col min="9220" max="9220" width="14.09765625" style="255" customWidth="1"/>
    <col min="9221" max="9221" width="2.19921875" style="255" customWidth="1"/>
    <col min="9222" max="9222" width="8.59765625" style="255" customWidth="1"/>
    <col min="9223" max="9225" width="20.69921875" style="255" customWidth="1"/>
    <col min="9226" max="9226" width="8.19921875" style="255" customWidth="1"/>
    <col min="9227" max="9237" width="18.8984375" style="255" customWidth="1"/>
    <col min="9238" max="9472" width="8.19921875" style="255"/>
    <col min="9473" max="9473" width="8.19921875" style="255" customWidth="1"/>
    <col min="9474" max="9474" width="4.59765625" style="255" customWidth="1"/>
    <col min="9475" max="9475" width="18.8984375" style="255" customWidth="1"/>
    <col min="9476" max="9476" width="14.09765625" style="255" customWidth="1"/>
    <col min="9477" max="9477" width="2.19921875" style="255" customWidth="1"/>
    <col min="9478" max="9478" width="8.59765625" style="255" customWidth="1"/>
    <col min="9479" max="9481" width="20.69921875" style="255" customWidth="1"/>
    <col min="9482" max="9482" width="8.19921875" style="255" customWidth="1"/>
    <col min="9483" max="9493" width="18.8984375" style="255" customWidth="1"/>
    <col min="9494" max="9728" width="8.19921875" style="255"/>
    <col min="9729" max="9729" width="8.19921875" style="255" customWidth="1"/>
    <col min="9730" max="9730" width="4.59765625" style="255" customWidth="1"/>
    <col min="9731" max="9731" width="18.8984375" style="255" customWidth="1"/>
    <col min="9732" max="9732" width="14.09765625" style="255" customWidth="1"/>
    <col min="9733" max="9733" width="2.19921875" style="255" customWidth="1"/>
    <col min="9734" max="9734" width="8.59765625" style="255" customWidth="1"/>
    <col min="9735" max="9737" width="20.69921875" style="255" customWidth="1"/>
    <col min="9738" max="9738" width="8.19921875" style="255" customWidth="1"/>
    <col min="9739" max="9749" width="18.8984375" style="255" customWidth="1"/>
    <col min="9750" max="9984" width="8.19921875" style="255"/>
    <col min="9985" max="9985" width="8.19921875" style="255" customWidth="1"/>
    <col min="9986" max="9986" width="4.59765625" style="255" customWidth="1"/>
    <col min="9987" max="9987" width="18.8984375" style="255" customWidth="1"/>
    <col min="9988" max="9988" width="14.09765625" style="255" customWidth="1"/>
    <col min="9989" max="9989" width="2.19921875" style="255" customWidth="1"/>
    <col min="9990" max="9990" width="8.59765625" style="255" customWidth="1"/>
    <col min="9991" max="9993" width="20.69921875" style="255" customWidth="1"/>
    <col min="9994" max="9994" width="8.19921875" style="255" customWidth="1"/>
    <col min="9995" max="10005" width="18.8984375" style="255" customWidth="1"/>
    <col min="10006" max="10240" width="8.19921875" style="255"/>
    <col min="10241" max="10241" width="8.19921875" style="255" customWidth="1"/>
    <col min="10242" max="10242" width="4.59765625" style="255" customWidth="1"/>
    <col min="10243" max="10243" width="18.8984375" style="255" customWidth="1"/>
    <col min="10244" max="10244" width="14.09765625" style="255" customWidth="1"/>
    <col min="10245" max="10245" width="2.19921875" style="255" customWidth="1"/>
    <col min="10246" max="10246" width="8.59765625" style="255" customWidth="1"/>
    <col min="10247" max="10249" width="20.69921875" style="255" customWidth="1"/>
    <col min="10250" max="10250" width="8.19921875" style="255" customWidth="1"/>
    <col min="10251" max="10261" width="18.8984375" style="255" customWidth="1"/>
    <col min="10262" max="10496" width="8.19921875" style="255"/>
    <col min="10497" max="10497" width="8.19921875" style="255" customWidth="1"/>
    <col min="10498" max="10498" width="4.59765625" style="255" customWidth="1"/>
    <col min="10499" max="10499" width="18.8984375" style="255" customWidth="1"/>
    <col min="10500" max="10500" width="14.09765625" style="255" customWidth="1"/>
    <col min="10501" max="10501" width="2.19921875" style="255" customWidth="1"/>
    <col min="10502" max="10502" width="8.59765625" style="255" customWidth="1"/>
    <col min="10503" max="10505" width="20.69921875" style="255" customWidth="1"/>
    <col min="10506" max="10506" width="8.19921875" style="255" customWidth="1"/>
    <col min="10507" max="10517" width="18.8984375" style="255" customWidth="1"/>
    <col min="10518" max="10752" width="8.19921875" style="255"/>
    <col min="10753" max="10753" width="8.19921875" style="255" customWidth="1"/>
    <col min="10754" max="10754" width="4.59765625" style="255" customWidth="1"/>
    <col min="10755" max="10755" width="18.8984375" style="255" customWidth="1"/>
    <col min="10756" max="10756" width="14.09765625" style="255" customWidth="1"/>
    <col min="10757" max="10757" width="2.19921875" style="255" customWidth="1"/>
    <col min="10758" max="10758" width="8.59765625" style="255" customWidth="1"/>
    <col min="10759" max="10761" width="20.69921875" style="255" customWidth="1"/>
    <col min="10762" max="10762" width="8.19921875" style="255" customWidth="1"/>
    <col min="10763" max="10773" width="18.8984375" style="255" customWidth="1"/>
    <col min="10774" max="11008" width="8.19921875" style="255"/>
    <col min="11009" max="11009" width="8.19921875" style="255" customWidth="1"/>
    <col min="11010" max="11010" width="4.59765625" style="255" customWidth="1"/>
    <col min="11011" max="11011" width="18.8984375" style="255" customWidth="1"/>
    <col min="11012" max="11012" width="14.09765625" style="255" customWidth="1"/>
    <col min="11013" max="11013" width="2.19921875" style="255" customWidth="1"/>
    <col min="11014" max="11014" width="8.59765625" style="255" customWidth="1"/>
    <col min="11015" max="11017" width="20.69921875" style="255" customWidth="1"/>
    <col min="11018" max="11018" width="8.19921875" style="255" customWidth="1"/>
    <col min="11019" max="11029" width="18.8984375" style="255" customWidth="1"/>
    <col min="11030" max="11264" width="8.19921875" style="255"/>
    <col min="11265" max="11265" width="8.19921875" style="255" customWidth="1"/>
    <col min="11266" max="11266" width="4.59765625" style="255" customWidth="1"/>
    <col min="11267" max="11267" width="18.8984375" style="255" customWidth="1"/>
    <col min="11268" max="11268" width="14.09765625" style="255" customWidth="1"/>
    <col min="11269" max="11269" width="2.19921875" style="255" customWidth="1"/>
    <col min="11270" max="11270" width="8.59765625" style="255" customWidth="1"/>
    <col min="11271" max="11273" width="20.69921875" style="255" customWidth="1"/>
    <col min="11274" max="11274" width="8.19921875" style="255" customWidth="1"/>
    <col min="11275" max="11285" width="18.8984375" style="255" customWidth="1"/>
    <col min="11286" max="11520" width="8.19921875" style="255"/>
    <col min="11521" max="11521" width="8.19921875" style="255" customWidth="1"/>
    <col min="11522" max="11522" width="4.59765625" style="255" customWidth="1"/>
    <col min="11523" max="11523" width="18.8984375" style="255" customWidth="1"/>
    <col min="11524" max="11524" width="14.09765625" style="255" customWidth="1"/>
    <col min="11525" max="11525" width="2.19921875" style="255" customWidth="1"/>
    <col min="11526" max="11526" width="8.59765625" style="255" customWidth="1"/>
    <col min="11527" max="11529" width="20.69921875" style="255" customWidth="1"/>
    <col min="11530" max="11530" width="8.19921875" style="255" customWidth="1"/>
    <col min="11531" max="11541" width="18.8984375" style="255" customWidth="1"/>
    <col min="11542" max="11776" width="8.19921875" style="255"/>
    <col min="11777" max="11777" width="8.19921875" style="255" customWidth="1"/>
    <col min="11778" max="11778" width="4.59765625" style="255" customWidth="1"/>
    <col min="11779" max="11779" width="18.8984375" style="255" customWidth="1"/>
    <col min="11780" max="11780" width="14.09765625" style="255" customWidth="1"/>
    <col min="11781" max="11781" width="2.19921875" style="255" customWidth="1"/>
    <col min="11782" max="11782" width="8.59765625" style="255" customWidth="1"/>
    <col min="11783" max="11785" width="20.69921875" style="255" customWidth="1"/>
    <col min="11786" max="11786" width="8.19921875" style="255" customWidth="1"/>
    <col min="11787" max="11797" width="18.8984375" style="255" customWidth="1"/>
    <col min="11798" max="12032" width="8.19921875" style="255"/>
    <col min="12033" max="12033" width="8.19921875" style="255" customWidth="1"/>
    <col min="12034" max="12034" width="4.59765625" style="255" customWidth="1"/>
    <col min="12035" max="12035" width="18.8984375" style="255" customWidth="1"/>
    <col min="12036" max="12036" width="14.09765625" style="255" customWidth="1"/>
    <col min="12037" max="12037" width="2.19921875" style="255" customWidth="1"/>
    <col min="12038" max="12038" width="8.59765625" style="255" customWidth="1"/>
    <col min="12039" max="12041" width="20.69921875" style="255" customWidth="1"/>
    <col min="12042" max="12042" width="8.19921875" style="255" customWidth="1"/>
    <col min="12043" max="12053" width="18.8984375" style="255" customWidth="1"/>
    <col min="12054" max="12288" width="8.19921875" style="255"/>
    <col min="12289" max="12289" width="8.19921875" style="255" customWidth="1"/>
    <col min="12290" max="12290" width="4.59765625" style="255" customWidth="1"/>
    <col min="12291" max="12291" width="18.8984375" style="255" customWidth="1"/>
    <col min="12292" max="12292" width="14.09765625" style="255" customWidth="1"/>
    <col min="12293" max="12293" width="2.19921875" style="255" customWidth="1"/>
    <col min="12294" max="12294" width="8.59765625" style="255" customWidth="1"/>
    <col min="12295" max="12297" width="20.69921875" style="255" customWidth="1"/>
    <col min="12298" max="12298" width="8.19921875" style="255" customWidth="1"/>
    <col min="12299" max="12309" width="18.8984375" style="255" customWidth="1"/>
    <col min="12310" max="12544" width="8.19921875" style="255"/>
    <col min="12545" max="12545" width="8.19921875" style="255" customWidth="1"/>
    <col min="12546" max="12546" width="4.59765625" style="255" customWidth="1"/>
    <col min="12547" max="12547" width="18.8984375" style="255" customWidth="1"/>
    <col min="12548" max="12548" width="14.09765625" style="255" customWidth="1"/>
    <col min="12549" max="12549" width="2.19921875" style="255" customWidth="1"/>
    <col min="12550" max="12550" width="8.59765625" style="255" customWidth="1"/>
    <col min="12551" max="12553" width="20.69921875" style="255" customWidth="1"/>
    <col min="12554" max="12554" width="8.19921875" style="255" customWidth="1"/>
    <col min="12555" max="12565" width="18.8984375" style="255" customWidth="1"/>
    <col min="12566" max="12800" width="8.19921875" style="255"/>
    <col min="12801" max="12801" width="8.19921875" style="255" customWidth="1"/>
    <col min="12802" max="12802" width="4.59765625" style="255" customWidth="1"/>
    <col min="12803" max="12803" width="18.8984375" style="255" customWidth="1"/>
    <col min="12804" max="12804" width="14.09765625" style="255" customWidth="1"/>
    <col min="12805" max="12805" width="2.19921875" style="255" customWidth="1"/>
    <col min="12806" max="12806" width="8.59765625" style="255" customWidth="1"/>
    <col min="12807" max="12809" width="20.69921875" style="255" customWidth="1"/>
    <col min="12810" max="12810" width="8.19921875" style="255" customWidth="1"/>
    <col min="12811" max="12821" width="18.8984375" style="255" customWidth="1"/>
    <col min="12822" max="13056" width="8.19921875" style="255"/>
    <col min="13057" max="13057" width="8.19921875" style="255" customWidth="1"/>
    <col min="13058" max="13058" width="4.59765625" style="255" customWidth="1"/>
    <col min="13059" max="13059" width="18.8984375" style="255" customWidth="1"/>
    <col min="13060" max="13060" width="14.09765625" style="255" customWidth="1"/>
    <col min="13061" max="13061" width="2.19921875" style="255" customWidth="1"/>
    <col min="13062" max="13062" width="8.59765625" style="255" customWidth="1"/>
    <col min="13063" max="13065" width="20.69921875" style="255" customWidth="1"/>
    <col min="13066" max="13066" width="8.19921875" style="255" customWidth="1"/>
    <col min="13067" max="13077" width="18.8984375" style="255" customWidth="1"/>
    <col min="13078" max="13312" width="8.19921875" style="255"/>
    <col min="13313" max="13313" width="8.19921875" style="255" customWidth="1"/>
    <col min="13314" max="13314" width="4.59765625" style="255" customWidth="1"/>
    <col min="13315" max="13315" width="18.8984375" style="255" customWidth="1"/>
    <col min="13316" max="13316" width="14.09765625" style="255" customWidth="1"/>
    <col min="13317" max="13317" width="2.19921875" style="255" customWidth="1"/>
    <col min="13318" max="13318" width="8.59765625" style="255" customWidth="1"/>
    <col min="13319" max="13321" width="20.69921875" style="255" customWidth="1"/>
    <col min="13322" max="13322" width="8.19921875" style="255" customWidth="1"/>
    <col min="13323" max="13333" width="18.8984375" style="255" customWidth="1"/>
    <col min="13334" max="13568" width="8.19921875" style="255"/>
    <col min="13569" max="13569" width="8.19921875" style="255" customWidth="1"/>
    <col min="13570" max="13570" width="4.59765625" style="255" customWidth="1"/>
    <col min="13571" max="13571" width="18.8984375" style="255" customWidth="1"/>
    <col min="13572" max="13572" width="14.09765625" style="255" customWidth="1"/>
    <col min="13573" max="13573" width="2.19921875" style="255" customWidth="1"/>
    <col min="13574" max="13574" width="8.59765625" style="255" customWidth="1"/>
    <col min="13575" max="13577" width="20.69921875" style="255" customWidth="1"/>
    <col min="13578" max="13578" width="8.19921875" style="255" customWidth="1"/>
    <col min="13579" max="13589" width="18.8984375" style="255" customWidth="1"/>
    <col min="13590" max="13824" width="8.19921875" style="255"/>
    <col min="13825" max="13825" width="8.19921875" style="255" customWidth="1"/>
    <col min="13826" max="13826" width="4.59765625" style="255" customWidth="1"/>
    <col min="13827" max="13827" width="18.8984375" style="255" customWidth="1"/>
    <col min="13828" max="13828" width="14.09765625" style="255" customWidth="1"/>
    <col min="13829" max="13829" width="2.19921875" style="255" customWidth="1"/>
    <col min="13830" max="13830" width="8.59765625" style="255" customWidth="1"/>
    <col min="13831" max="13833" width="20.69921875" style="255" customWidth="1"/>
    <col min="13834" max="13834" width="8.19921875" style="255" customWidth="1"/>
    <col min="13835" max="13845" width="18.8984375" style="255" customWidth="1"/>
    <col min="13846" max="14080" width="8.19921875" style="255"/>
    <col min="14081" max="14081" width="8.19921875" style="255" customWidth="1"/>
    <col min="14082" max="14082" width="4.59765625" style="255" customWidth="1"/>
    <col min="14083" max="14083" width="18.8984375" style="255" customWidth="1"/>
    <col min="14084" max="14084" width="14.09765625" style="255" customWidth="1"/>
    <col min="14085" max="14085" width="2.19921875" style="255" customWidth="1"/>
    <col min="14086" max="14086" width="8.59765625" style="255" customWidth="1"/>
    <col min="14087" max="14089" width="20.69921875" style="255" customWidth="1"/>
    <col min="14090" max="14090" width="8.19921875" style="255" customWidth="1"/>
    <col min="14091" max="14101" width="18.8984375" style="255" customWidth="1"/>
    <col min="14102" max="14336" width="8.19921875" style="255"/>
    <col min="14337" max="14337" width="8.19921875" style="255" customWidth="1"/>
    <col min="14338" max="14338" width="4.59765625" style="255" customWidth="1"/>
    <col min="14339" max="14339" width="18.8984375" style="255" customWidth="1"/>
    <col min="14340" max="14340" width="14.09765625" style="255" customWidth="1"/>
    <col min="14341" max="14341" width="2.19921875" style="255" customWidth="1"/>
    <col min="14342" max="14342" width="8.59765625" style="255" customWidth="1"/>
    <col min="14343" max="14345" width="20.69921875" style="255" customWidth="1"/>
    <col min="14346" max="14346" width="8.19921875" style="255" customWidth="1"/>
    <col min="14347" max="14357" width="18.8984375" style="255" customWidth="1"/>
    <col min="14358" max="14592" width="8.19921875" style="255"/>
    <col min="14593" max="14593" width="8.19921875" style="255" customWidth="1"/>
    <col min="14594" max="14594" width="4.59765625" style="255" customWidth="1"/>
    <col min="14595" max="14595" width="18.8984375" style="255" customWidth="1"/>
    <col min="14596" max="14596" width="14.09765625" style="255" customWidth="1"/>
    <col min="14597" max="14597" width="2.19921875" style="255" customWidth="1"/>
    <col min="14598" max="14598" width="8.59765625" style="255" customWidth="1"/>
    <col min="14599" max="14601" width="20.69921875" style="255" customWidth="1"/>
    <col min="14602" max="14602" width="8.19921875" style="255" customWidth="1"/>
    <col min="14603" max="14613" width="18.8984375" style="255" customWidth="1"/>
    <col min="14614" max="14848" width="8.19921875" style="255"/>
    <col min="14849" max="14849" width="8.19921875" style="255" customWidth="1"/>
    <col min="14850" max="14850" width="4.59765625" style="255" customWidth="1"/>
    <col min="14851" max="14851" width="18.8984375" style="255" customWidth="1"/>
    <col min="14852" max="14852" width="14.09765625" style="255" customWidth="1"/>
    <col min="14853" max="14853" width="2.19921875" style="255" customWidth="1"/>
    <col min="14854" max="14854" width="8.59765625" style="255" customWidth="1"/>
    <col min="14855" max="14857" width="20.69921875" style="255" customWidth="1"/>
    <col min="14858" max="14858" width="8.19921875" style="255" customWidth="1"/>
    <col min="14859" max="14869" width="18.8984375" style="255" customWidth="1"/>
    <col min="14870" max="15104" width="8.19921875" style="255"/>
    <col min="15105" max="15105" width="8.19921875" style="255" customWidth="1"/>
    <col min="15106" max="15106" width="4.59765625" style="255" customWidth="1"/>
    <col min="15107" max="15107" width="18.8984375" style="255" customWidth="1"/>
    <col min="15108" max="15108" width="14.09765625" style="255" customWidth="1"/>
    <col min="15109" max="15109" width="2.19921875" style="255" customWidth="1"/>
    <col min="15110" max="15110" width="8.59765625" style="255" customWidth="1"/>
    <col min="15111" max="15113" width="20.69921875" style="255" customWidth="1"/>
    <col min="15114" max="15114" width="8.19921875" style="255" customWidth="1"/>
    <col min="15115" max="15125" width="18.8984375" style="255" customWidth="1"/>
    <col min="15126" max="15360" width="8.19921875" style="255"/>
    <col min="15361" max="15361" width="8.19921875" style="255" customWidth="1"/>
    <col min="15362" max="15362" width="4.59765625" style="255" customWidth="1"/>
    <col min="15363" max="15363" width="18.8984375" style="255" customWidth="1"/>
    <col min="15364" max="15364" width="14.09765625" style="255" customWidth="1"/>
    <col min="15365" max="15365" width="2.19921875" style="255" customWidth="1"/>
    <col min="15366" max="15366" width="8.59765625" style="255" customWidth="1"/>
    <col min="15367" max="15369" width="20.69921875" style="255" customWidth="1"/>
    <col min="15370" max="15370" width="8.19921875" style="255" customWidth="1"/>
    <col min="15371" max="15381" width="18.8984375" style="255" customWidth="1"/>
    <col min="15382" max="15616" width="8.19921875" style="255"/>
    <col min="15617" max="15617" width="8.19921875" style="255" customWidth="1"/>
    <col min="15618" max="15618" width="4.59765625" style="255" customWidth="1"/>
    <col min="15619" max="15619" width="18.8984375" style="255" customWidth="1"/>
    <col min="15620" max="15620" width="14.09765625" style="255" customWidth="1"/>
    <col min="15621" max="15621" width="2.19921875" style="255" customWidth="1"/>
    <col min="15622" max="15622" width="8.59765625" style="255" customWidth="1"/>
    <col min="15623" max="15625" width="20.69921875" style="255" customWidth="1"/>
    <col min="15626" max="15626" width="8.19921875" style="255" customWidth="1"/>
    <col min="15627" max="15637" width="18.8984375" style="255" customWidth="1"/>
    <col min="15638" max="15872" width="8.19921875" style="255"/>
    <col min="15873" max="15873" width="8.19921875" style="255" customWidth="1"/>
    <col min="15874" max="15874" width="4.59765625" style="255" customWidth="1"/>
    <col min="15875" max="15875" width="18.8984375" style="255" customWidth="1"/>
    <col min="15876" max="15876" width="14.09765625" style="255" customWidth="1"/>
    <col min="15877" max="15877" width="2.19921875" style="255" customWidth="1"/>
    <col min="15878" max="15878" width="8.59765625" style="255" customWidth="1"/>
    <col min="15879" max="15881" width="20.69921875" style="255" customWidth="1"/>
    <col min="15882" max="15882" width="8.19921875" style="255" customWidth="1"/>
    <col min="15883" max="15893" width="18.8984375" style="255" customWidth="1"/>
    <col min="15894" max="16128" width="8.19921875" style="255"/>
    <col min="16129" max="16129" width="8.19921875" style="255" customWidth="1"/>
    <col min="16130" max="16130" width="4.59765625" style="255" customWidth="1"/>
    <col min="16131" max="16131" width="18.8984375" style="255" customWidth="1"/>
    <col min="16132" max="16132" width="14.09765625" style="255" customWidth="1"/>
    <col min="16133" max="16133" width="2.19921875" style="255" customWidth="1"/>
    <col min="16134" max="16134" width="8.59765625" style="255" customWidth="1"/>
    <col min="16135" max="16137" width="20.69921875" style="255" customWidth="1"/>
    <col min="16138" max="16138" width="8.19921875" style="255" customWidth="1"/>
    <col min="16139" max="16149" width="18.8984375" style="255" customWidth="1"/>
    <col min="16150" max="16384" width="8.19921875" style="255"/>
  </cols>
  <sheetData>
    <row r="1" spans="2:10" ht="40.5" customHeight="1" x14ac:dyDescent="0.45">
      <c r="B1" s="254" t="s">
        <v>404</v>
      </c>
      <c r="I1" s="255" t="s">
        <v>356</v>
      </c>
    </row>
    <row r="3" spans="2:10" ht="40.5" customHeight="1" thickBot="1" x14ac:dyDescent="0.5">
      <c r="B3" s="1228" t="s">
        <v>405</v>
      </c>
      <c r="C3" s="1228"/>
      <c r="D3" s="1228"/>
      <c r="E3" s="1228"/>
      <c r="F3" s="1228"/>
      <c r="G3" s="1228"/>
      <c r="H3" s="1228"/>
      <c r="I3" s="1228"/>
      <c r="J3" s="256"/>
    </row>
    <row r="4" spans="2:10" ht="40.5" customHeight="1" x14ac:dyDescent="0.45">
      <c r="B4" s="257"/>
      <c r="C4" s="1229" t="s">
        <v>406</v>
      </c>
      <c r="D4" s="1230"/>
      <c r="E4" s="1231"/>
      <c r="F4" s="258" t="s">
        <v>407</v>
      </c>
      <c r="G4" s="1232"/>
      <c r="H4" s="1233"/>
      <c r="I4" s="1234"/>
    </row>
    <row r="5" spans="2:10" ht="40.5" customHeight="1" x14ac:dyDescent="0.45">
      <c r="B5" s="259"/>
      <c r="C5" s="1235" t="s">
        <v>408</v>
      </c>
      <c r="D5" s="1235"/>
      <c r="E5" s="1236"/>
      <c r="F5" s="260" t="s">
        <v>409</v>
      </c>
      <c r="G5" s="1237"/>
      <c r="H5" s="1238"/>
      <c r="I5" s="1239"/>
    </row>
    <row r="6" spans="2:10" ht="40.5" customHeight="1" x14ac:dyDescent="0.45">
      <c r="B6" s="259"/>
      <c r="C6" s="1236" t="s">
        <v>410</v>
      </c>
      <c r="D6" s="1240"/>
      <c r="E6" s="1240"/>
      <c r="F6" s="260" t="s">
        <v>411</v>
      </c>
      <c r="G6" s="1241"/>
      <c r="H6" s="1242"/>
      <c r="I6" s="1243"/>
    </row>
    <row r="7" spans="2:10" ht="40.5" customHeight="1" x14ac:dyDescent="0.45">
      <c r="B7" s="261"/>
      <c r="C7" s="1244" t="s">
        <v>412</v>
      </c>
      <c r="D7" s="1244"/>
      <c r="E7" s="1244"/>
      <c r="F7" s="1246"/>
      <c r="G7" s="262" t="s">
        <v>413</v>
      </c>
      <c r="H7" s="262" t="s">
        <v>414</v>
      </c>
      <c r="I7" s="263"/>
    </row>
    <row r="8" spans="2:10" ht="40.5" customHeight="1" x14ac:dyDescent="0.45">
      <c r="B8" s="264"/>
      <c r="C8" s="1245"/>
      <c r="D8" s="1245"/>
      <c r="E8" s="1245"/>
      <c r="F8" s="1247"/>
      <c r="G8" s="265"/>
      <c r="H8" s="265"/>
      <c r="I8" s="266"/>
    </row>
    <row r="9" spans="2:10" ht="40.5" customHeight="1" thickBot="1" x14ac:dyDescent="0.5">
      <c r="B9" s="1248" t="s">
        <v>415</v>
      </c>
      <c r="C9" s="1249"/>
      <c r="D9" s="1249"/>
      <c r="E9" s="1249"/>
      <c r="F9" s="1249"/>
      <c r="G9" s="1249"/>
      <c r="H9" s="1250"/>
      <c r="I9" s="1251"/>
    </row>
    <row r="10" spans="2:10" ht="40.5" customHeight="1" thickTop="1" x14ac:dyDescent="0.45">
      <c r="B10" s="267">
        <v>1</v>
      </c>
      <c r="C10" s="1252"/>
      <c r="D10" s="1252"/>
      <c r="E10" s="1252"/>
      <c r="F10" s="1252"/>
      <c r="G10" s="1252"/>
      <c r="H10" s="1253"/>
      <c r="I10" s="1254"/>
    </row>
    <row r="11" spans="2:10" ht="40.5" customHeight="1" x14ac:dyDescent="0.45">
      <c r="B11" s="268">
        <v>2</v>
      </c>
      <c r="C11" s="1225"/>
      <c r="D11" s="1225"/>
      <c r="E11" s="1225"/>
      <c r="F11" s="1225"/>
      <c r="G11" s="1225"/>
      <c r="H11" s="1226"/>
      <c r="I11" s="1227"/>
    </row>
    <row r="12" spans="2:10" ht="40.5" customHeight="1" x14ac:dyDescent="0.45">
      <c r="B12" s="268">
        <v>3</v>
      </c>
      <c r="C12" s="1225"/>
      <c r="D12" s="1225"/>
      <c r="E12" s="1225"/>
      <c r="F12" s="1225"/>
      <c r="G12" s="1225"/>
      <c r="H12" s="1226"/>
      <c r="I12" s="1227"/>
    </row>
    <row r="13" spans="2:10" ht="40.5" customHeight="1" x14ac:dyDescent="0.45">
      <c r="B13" s="268">
        <v>4</v>
      </c>
      <c r="C13" s="1225"/>
      <c r="D13" s="1225"/>
      <c r="E13" s="1225"/>
      <c r="F13" s="1225"/>
      <c r="G13" s="1225"/>
      <c r="H13" s="1226"/>
      <c r="I13" s="1227"/>
    </row>
    <row r="14" spans="2:10" ht="40.5" customHeight="1" x14ac:dyDescent="0.45">
      <c r="B14" s="268">
        <v>5</v>
      </c>
      <c r="C14" s="1225"/>
      <c r="D14" s="1225"/>
      <c r="E14" s="1225"/>
      <c r="F14" s="1225"/>
      <c r="G14" s="1225"/>
      <c r="H14" s="1226"/>
      <c r="I14" s="1227"/>
    </row>
    <row r="15" spans="2:10" ht="40.5" customHeight="1" x14ac:dyDescent="0.45">
      <c r="B15" s="268">
        <v>6</v>
      </c>
      <c r="C15" s="1235"/>
      <c r="D15" s="1235"/>
      <c r="E15" s="1235"/>
      <c r="F15" s="1235"/>
      <c r="G15" s="1235"/>
      <c r="H15" s="1236"/>
      <c r="I15" s="1258"/>
    </row>
    <row r="16" spans="2:10" ht="40.5" customHeight="1" x14ac:dyDescent="0.45">
      <c r="B16" s="268">
        <v>7</v>
      </c>
      <c r="C16" s="1235"/>
      <c r="D16" s="1235"/>
      <c r="E16" s="1235"/>
      <c r="F16" s="1235"/>
      <c r="G16" s="1235"/>
      <c r="H16" s="1236"/>
      <c r="I16" s="1258"/>
    </row>
    <row r="17" spans="2:9" ht="40.5" customHeight="1" x14ac:dyDescent="0.45">
      <c r="B17" s="268">
        <v>8</v>
      </c>
      <c r="C17" s="1235"/>
      <c r="D17" s="1235"/>
      <c r="E17" s="1235"/>
      <c r="F17" s="1235"/>
      <c r="G17" s="1235"/>
      <c r="H17" s="1236"/>
      <c r="I17" s="1258"/>
    </row>
    <row r="18" spans="2:9" ht="40.5" customHeight="1" x14ac:dyDescent="0.45">
      <c r="B18" s="268">
        <v>9</v>
      </c>
      <c r="C18" s="1235"/>
      <c r="D18" s="1235"/>
      <c r="E18" s="1235"/>
      <c r="F18" s="1235"/>
      <c r="G18" s="1235"/>
      <c r="H18" s="1236"/>
      <c r="I18" s="1258"/>
    </row>
    <row r="19" spans="2:9" ht="40.5" customHeight="1" thickBot="1" x14ac:dyDescent="0.5">
      <c r="B19" s="269">
        <v>10</v>
      </c>
      <c r="C19" s="1255"/>
      <c r="D19" s="1255"/>
      <c r="E19" s="1255"/>
      <c r="F19" s="1255"/>
      <c r="G19" s="1255"/>
      <c r="H19" s="1256"/>
      <c r="I19" s="1257"/>
    </row>
    <row r="20" spans="2:9" ht="40.5" customHeight="1" x14ac:dyDescent="0.45">
      <c r="B20" s="255" t="s">
        <v>416</v>
      </c>
    </row>
    <row r="21" spans="2:9" ht="40.5" customHeight="1" x14ac:dyDescent="0.45">
      <c r="B21" s="255" t="s">
        <v>417</v>
      </c>
    </row>
    <row r="24" spans="2:9" ht="40.5" customHeight="1" x14ac:dyDescent="0.45">
      <c r="C24" s="270"/>
    </row>
  </sheetData>
  <mergeCells count="20">
    <mergeCell ref="C19:I19"/>
    <mergeCell ref="C13:I13"/>
    <mergeCell ref="C14:I14"/>
    <mergeCell ref="C15:I15"/>
    <mergeCell ref="C16:I16"/>
    <mergeCell ref="C17:I17"/>
    <mergeCell ref="C18:I18"/>
    <mergeCell ref="C12:I12"/>
    <mergeCell ref="B3:I3"/>
    <mergeCell ref="C4:E4"/>
    <mergeCell ref="G4:I4"/>
    <mergeCell ref="C5:E5"/>
    <mergeCell ref="G5:I5"/>
    <mergeCell ref="C6:E6"/>
    <mergeCell ref="G6:I6"/>
    <mergeCell ref="C7:E8"/>
    <mergeCell ref="F7:F8"/>
    <mergeCell ref="B9:I9"/>
    <mergeCell ref="C10:I10"/>
    <mergeCell ref="C11:I11"/>
  </mergeCells>
  <phoneticPr fontId="19"/>
  <printOptions horizontalCentered="1" verticalCentered="1"/>
  <pageMargins left="0.39370078740157483" right="0.39370078740157483" top="0.78740157480314965" bottom="0.59055118110236227" header="0.41" footer="0.39370078740157483"/>
  <pageSetup paperSize="9" scale="69" orientation="portrait" r:id="rId1"/>
  <headerFooter alignWithMargins="0">
    <oddHeader xml:space="preserve">&amp;R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view="pageBreakPreview" zoomScaleNormal="100" zoomScaleSheetLayoutView="100" workbookViewId="0"/>
  </sheetViews>
  <sheetFormatPr defaultColWidth="8.19921875" defaultRowHeight="18" x14ac:dyDescent="0.45"/>
  <cols>
    <col min="1" max="1" width="4.796875" style="273" customWidth="1"/>
    <col min="2" max="3" width="8.19921875" style="273" customWidth="1"/>
    <col min="4" max="6" width="7.69921875" style="273" customWidth="1"/>
    <col min="7" max="7" width="6.69921875" style="273" customWidth="1"/>
    <col min="8" max="9" width="7.69921875" style="273" customWidth="1"/>
    <col min="10" max="10" width="15.69921875" style="273" customWidth="1"/>
    <col min="11" max="256" width="8.19921875" style="273"/>
    <col min="257" max="257" width="4.796875" style="273" customWidth="1"/>
    <col min="258" max="259" width="8.19921875" style="273" customWidth="1"/>
    <col min="260" max="262" width="7.69921875" style="273" customWidth="1"/>
    <col min="263" max="263" width="6.69921875" style="273" customWidth="1"/>
    <col min="264" max="265" width="7.69921875" style="273" customWidth="1"/>
    <col min="266" max="266" width="15.69921875" style="273" customWidth="1"/>
    <col min="267" max="512" width="8.19921875" style="273"/>
    <col min="513" max="513" width="4.796875" style="273" customWidth="1"/>
    <col min="514" max="515" width="8.19921875" style="273" customWidth="1"/>
    <col min="516" max="518" width="7.69921875" style="273" customWidth="1"/>
    <col min="519" max="519" width="6.69921875" style="273" customWidth="1"/>
    <col min="520" max="521" width="7.69921875" style="273" customWidth="1"/>
    <col min="522" max="522" width="15.69921875" style="273" customWidth="1"/>
    <col min="523" max="768" width="8.19921875" style="273"/>
    <col min="769" max="769" width="4.796875" style="273" customWidth="1"/>
    <col min="770" max="771" width="8.19921875" style="273" customWidth="1"/>
    <col min="772" max="774" width="7.69921875" style="273" customWidth="1"/>
    <col min="775" max="775" width="6.69921875" style="273" customWidth="1"/>
    <col min="776" max="777" width="7.69921875" style="273" customWidth="1"/>
    <col min="778" max="778" width="15.69921875" style="273" customWidth="1"/>
    <col min="779" max="1024" width="8.19921875" style="273"/>
    <col min="1025" max="1025" width="4.796875" style="273" customWidth="1"/>
    <col min="1026" max="1027" width="8.19921875" style="273" customWidth="1"/>
    <col min="1028" max="1030" width="7.69921875" style="273" customWidth="1"/>
    <col min="1031" max="1031" width="6.69921875" style="273" customWidth="1"/>
    <col min="1032" max="1033" width="7.69921875" style="273" customWidth="1"/>
    <col min="1034" max="1034" width="15.69921875" style="273" customWidth="1"/>
    <col min="1035" max="1280" width="8.19921875" style="273"/>
    <col min="1281" max="1281" width="4.796875" style="273" customWidth="1"/>
    <col min="1282" max="1283" width="8.19921875" style="273" customWidth="1"/>
    <col min="1284" max="1286" width="7.69921875" style="273" customWidth="1"/>
    <col min="1287" max="1287" width="6.69921875" style="273" customWidth="1"/>
    <col min="1288" max="1289" width="7.69921875" style="273" customWidth="1"/>
    <col min="1290" max="1290" width="15.69921875" style="273" customWidth="1"/>
    <col min="1291" max="1536" width="8.19921875" style="273"/>
    <col min="1537" max="1537" width="4.796875" style="273" customWidth="1"/>
    <col min="1538" max="1539" width="8.19921875" style="273" customWidth="1"/>
    <col min="1540" max="1542" width="7.69921875" style="273" customWidth="1"/>
    <col min="1543" max="1543" width="6.69921875" style="273" customWidth="1"/>
    <col min="1544" max="1545" width="7.69921875" style="273" customWidth="1"/>
    <col min="1546" max="1546" width="15.69921875" style="273" customWidth="1"/>
    <col min="1547" max="1792" width="8.19921875" style="273"/>
    <col min="1793" max="1793" width="4.796875" style="273" customWidth="1"/>
    <col min="1794" max="1795" width="8.19921875" style="273" customWidth="1"/>
    <col min="1796" max="1798" width="7.69921875" style="273" customWidth="1"/>
    <col min="1799" max="1799" width="6.69921875" style="273" customWidth="1"/>
    <col min="1800" max="1801" width="7.69921875" style="273" customWidth="1"/>
    <col min="1802" max="1802" width="15.69921875" style="273" customWidth="1"/>
    <col min="1803" max="2048" width="8.19921875" style="273"/>
    <col min="2049" max="2049" width="4.796875" style="273" customWidth="1"/>
    <col min="2050" max="2051" width="8.19921875" style="273" customWidth="1"/>
    <col min="2052" max="2054" width="7.69921875" style="273" customWidth="1"/>
    <col min="2055" max="2055" width="6.69921875" style="273" customWidth="1"/>
    <col min="2056" max="2057" width="7.69921875" style="273" customWidth="1"/>
    <col min="2058" max="2058" width="15.69921875" style="273" customWidth="1"/>
    <col min="2059" max="2304" width="8.19921875" style="273"/>
    <col min="2305" max="2305" width="4.796875" style="273" customWidth="1"/>
    <col min="2306" max="2307" width="8.19921875" style="273" customWidth="1"/>
    <col min="2308" max="2310" width="7.69921875" style="273" customWidth="1"/>
    <col min="2311" max="2311" width="6.69921875" style="273" customWidth="1"/>
    <col min="2312" max="2313" width="7.69921875" style="273" customWidth="1"/>
    <col min="2314" max="2314" width="15.69921875" style="273" customWidth="1"/>
    <col min="2315" max="2560" width="8.19921875" style="273"/>
    <col min="2561" max="2561" width="4.796875" style="273" customWidth="1"/>
    <col min="2562" max="2563" width="8.19921875" style="273" customWidth="1"/>
    <col min="2564" max="2566" width="7.69921875" style="273" customWidth="1"/>
    <col min="2567" max="2567" width="6.69921875" style="273" customWidth="1"/>
    <col min="2568" max="2569" width="7.69921875" style="273" customWidth="1"/>
    <col min="2570" max="2570" width="15.69921875" style="273" customWidth="1"/>
    <col min="2571" max="2816" width="8.19921875" style="273"/>
    <col min="2817" max="2817" width="4.796875" style="273" customWidth="1"/>
    <col min="2818" max="2819" width="8.19921875" style="273" customWidth="1"/>
    <col min="2820" max="2822" width="7.69921875" style="273" customWidth="1"/>
    <col min="2823" max="2823" width="6.69921875" style="273" customWidth="1"/>
    <col min="2824" max="2825" width="7.69921875" style="273" customWidth="1"/>
    <col min="2826" max="2826" width="15.69921875" style="273" customWidth="1"/>
    <col min="2827" max="3072" width="8.19921875" style="273"/>
    <col min="3073" max="3073" width="4.796875" style="273" customWidth="1"/>
    <col min="3074" max="3075" width="8.19921875" style="273" customWidth="1"/>
    <col min="3076" max="3078" width="7.69921875" style="273" customWidth="1"/>
    <col min="3079" max="3079" width="6.69921875" style="273" customWidth="1"/>
    <col min="3080" max="3081" width="7.69921875" style="273" customWidth="1"/>
    <col min="3082" max="3082" width="15.69921875" style="273" customWidth="1"/>
    <col min="3083" max="3328" width="8.19921875" style="273"/>
    <col min="3329" max="3329" width="4.796875" style="273" customWidth="1"/>
    <col min="3330" max="3331" width="8.19921875" style="273" customWidth="1"/>
    <col min="3332" max="3334" width="7.69921875" style="273" customWidth="1"/>
    <col min="3335" max="3335" width="6.69921875" style="273" customWidth="1"/>
    <col min="3336" max="3337" width="7.69921875" style="273" customWidth="1"/>
    <col min="3338" max="3338" width="15.69921875" style="273" customWidth="1"/>
    <col min="3339" max="3584" width="8.19921875" style="273"/>
    <col min="3585" max="3585" width="4.796875" style="273" customWidth="1"/>
    <col min="3586" max="3587" width="8.19921875" style="273" customWidth="1"/>
    <col min="3588" max="3590" width="7.69921875" style="273" customWidth="1"/>
    <col min="3591" max="3591" width="6.69921875" style="273" customWidth="1"/>
    <col min="3592" max="3593" width="7.69921875" style="273" customWidth="1"/>
    <col min="3594" max="3594" width="15.69921875" style="273" customWidth="1"/>
    <col min="3595" max="3840" width="8.19921875" style="273"/>
    <col min="3841" max="3841" width="4.796875" style="273" customWidth="1"/>
    <col min="3842" max="3843" width="8.19921875" style="273" customWidth="1"/>
    <col min="3844" max="3846" width="7.69921875" style="273" customWidth="1"/>
    <col min="3847" max="3847" width="6.69921875" style="273" customWidth="1"/>
    <col min="3848" max="3849" width="7.69921875" style="273" customWidth="1"/>
    <col min="3850" max="3850" width="15.69921875" style="273" customWidth="1"/>
    <col min="3851" max="4096" width="8.19921875" style="273"/>
    <col min="4097" max="4097" width="4.796875" style="273" customWidth="1"/>
    <col min="4098" max="4099" width="8.19921875" style="273" customWidth="1"/>
    <col min="4100" max="4102" width="7.69921875" style="273" customWidth="1"/>
    <col min="4103" max="4103" width="6.69921875" style="273" customWidth="1"/>
    <col min="4104" max="4105" width="7.69921875" style="273" customWidth="1"/>
    <col min="4106" max="4106" width="15.69921875" style="273" customWidth="1"/>
    <col min="4107" max="4352" width="8.19921875" style="273"/>
    <col min="4353" max="4353" width="4.796875" style="273" customWidth="1"/>
    <col min="4354" max="4355" width="8.19921875" style="273" customWidth="1"/>
    <col min="4356" max="4358" width="7.69921875" style="273" customWidth="1"/>
    <col min="4359" max="4359" width="6.69921875" style="273" customWidth="1"/>
    <col min="4360" max="4361" width="7.69921875" style="273" customWidth="1"/>
    <col min="4362" max="4362" width="15.69921875" style="273" customWidth="1"/>
    <col min="4363" max="4608" width="8.19921875" style="273"/>
    <col min="4609" max="4609" width="4.796875" style="273" customWidth="1"/>
    <col min="4610" max="4611" width="8.19921875" style="273" customWidth="1"/>
    <col min="4612" max="4614" width="7.69921875" style="273" customWidth="1"/>
    <col min="4615" max="4615" width="6.69921875" style="273" customWidth="1"/>
    <col min="4616" max="4617" width="7.69921875" style="273" customWidth="1"/>
    <col min="4618" max="4618" width="15.69921875" style="273" customWidth="1"/>
    <col min="4619" max="4864" width="8.19921875" style="273"/>
    <col min="4865" max="4865" width="4.796875" style="273" customWidth="1"/>
    <col min="4866" max="4867" width="8.19921875" style="273" customWidth="1"/>
    <col min="4868" max="4870" width="7.69921875" style="273" customWidth="1"/>
    <col min="4871" max="4871" width="6.69921875" style="273" customWidth="1"/>
    <col min="4872" max="4873" width="7.69921875" style="273" customWidth="1"/>
    <col min="4874" max="4874" width="15.69921875" style="273" customWidth="1"/>
    <col min="4875" max="5120" width="8.19921875" style="273"/>
    <col min="5121" max="5121" width="4.796875" style="273" customWidth="1"/>
    <col min="5122" max="5123" width="8.19921875" style="273" customWidth="1"/>
    <col min="5124" max="5126" width="7.69921875" style="273" customWidth="1"/>
    <col min="5127" max="5127" width="6.69921875" style="273" customWidth="1"/>
    <col min="5128" max="5129" width="7.69921875" style="273" customWidth="1"/>
    <col min="5130" max="5130" width="15.69921875" style="273" customWidth="1"/>
    <col min="5131" max="5376" width="8.19921875" style="273"/>
    <col min="5377" max="5377" width="4.796875" style="273" customWidth="1"/>
    <col min="5378" max="5379" width="8.19921875" style="273" customWidth="1"/>
    <col min="5380" max="5382" width="7.69921875" style="273" customWidth="1"/>
    <col min="5383" max="5383" width="6.69921875" style="273" customWidth="1"/>
    <col min="5384" max="5385" width="7.69921875" style="273" customWidth="1"/>
    <col min="5386" max="5386" width="15.69921875" style="273" customWidth="1"/>
    <col min="5387" max="5632" width="8.19921875" style="273"/>
    <col min="5633" max="5633" width="4.796875" style="273" customWidth="1"/>
    <col min="5634" max="5635" width="8.19921875" style="273" customWidth="1"/>
    <col min="5636" max="5638" width="7.69921875" style="273" customWidth="1"/>
    <col min="5639" max="5639" width="6.69921875" style="273" customWidth="1"/>
    <col min="5640" max="5641" width="7.69921875" style="273" customWidth="1"/>
    <col min="5642" max="5642" width="15.69921875" style="273" customWidth="1"/>
    <col min="5643" max="5888" width="8.19921875" style="273"/>
    <col min="5889" max="5889" width="4.796875" style="273" customWidth="1"/>
    <col min="5890" max="5891" width="8.19921875" style="273" customWidth="1"/>
    <col min="5892" max="5894" width="7.69921875" style="273" customWidth="1"/>
    <col min="5895" max="5895" width="6.69921875" style="273" customWidth="1"/>
    <col min="5896" max="5897" width="7.69921875" style="273" customWidth="1"/>
    <col min="5898" max="5898" width="15.69921875" style="273" customWidth="1"/>
    <col min="5899" max="6144" width="8.19921875" style="273"/>
    <col min="6145" max="6145" width="4.796875" style="273" customWidth="1"/>
    <col min="6146" max="6147" width="8.19921875" style="273" customWidth="1"/>
    <col min="6148" max="6150" width="7.69921875" style="273" customWidth="1"/>
    <col min="6151" max="6151" width="6.69921875" style="273" customWidth="1"/>
    <col min="6152" max="6153" width="7.69921875" style="273" customWidth="1"/>
    <col min="6154" max="6154" width="15.69921875" style="273" customWidth="1"/>
    <col min="6155" max="6400" width="8.19921875" style="273"/>
    <col min="6401" max="6401" width="4.796875" style="273" customWidth="1"/>
    <col min="6402" max="6403" width="8.19921875" style="273" customWidth="1"/>
    <col min="6404" max="6406" width="7.69921875" style="273" customWidth="1"/>
    <col min="6407" max="6407" width="6.69921875" style="273" customWidth="1"/>
    <col min="6408" max="6409" width="7.69921875" style="273" customWidth="1"/>
    <col min="6410" max="6410" width="15.69921875" style="273" customWidth="1"/>
    <col min="6411" max="6656" width="8.19921875" style="273"/>
    <col min="6657" max="6657" width="4.796875" style="273" customWidth="1"/>
    <col min="6658" max="6659" width="8.19921875" style="273" customWidth="1"/>
    <col min="6660" max="6662" width="7.69921875" style="273" customWidth="1"/>
    <col min="6663" max="6663" width="6.69921875" style="273" customWidth="1"/>
    <col min="6664" max="6665" width="7.69921875" style="273" customWidth="1"/>
    <col min="6666" max="6666" width="15.69921875" style="273" customWidth="1"/>
    <col min="6667" max="6912" width="8.19921875" style="273"/>
    <col min="6913" max="6913" width="4.796875" style="273" customWidth="1"/>
    <col min="6914" max="6915" width="8.19921875" style="273" customWidth="1"/>
    <col min="6916" max="6918" width="7.69921875" style="273" customWidth="1"/>
    <col min="6919" max="6919" width="6.69921875" style="273" customWidth="1"/>
    <col min="6920" max="6921" width="7.69921875" style="273" customWidth="1"/>
    <col min="6922" max="6922" width="15.69921875" style="273" customWidth="1"/>
    <col min="6923" max="7168" width="8.19921875" style="273"/>
    <col min="7169" max="7169" width="4.796875" style="273" customWidth="1"/>
    <col min="7170" max="7171" width="8.19921875" style="273" customWidth="1"/>
    <col min="7172" max="7174" width="7.69921875" style="273" customWidth="1"/>
    <col min="7175" max="7175" width="6.69921875" style="273" customWidth="1"/>
    <col min="7176" max="7177" width="7.69921875" style="273" customWidth="1"/>
    <col min="7178" max="7178" width="15.69921875" style="273" customWidth="1"/>
    <col min="7179" max="7424" width="8.19921875" style="273"/>
    <col min="7425" max="7425" width="4.796875" style="273" customWidth="1"/>
    <col min="7426" max="7427" width="8.19921875" style="273" customWidth="1"/>
    <col min="7428" max="7430" width="7.69921875" style="273" customWidth="1"/>
    <col min="7431" max="7431" width="6.69921875" style="273" customWidth="1"/>
    <col min="7432" max="7433" width="7.69921875" style="273" customWidth="1"/>
    <col min="7434" max="7434" width="15.69921875" style="273" customWidth="1"/>
    <col min="7435" max="7680" width="8.19921875" style="273"/>
    <col min="7681" max="7681" width="4.796875" style="273" customWidth="1"/>
    <col min="7682" max="7683" width="8.19921875" style="273" customWidth="1"/>
    <col min="7684" max="7686" width="7.69921875" style="273" customWidth="1"/>
    <col min="7687" max="7687" width="6.69921875" style="273" customWidth="1"/>
    <col min="7688" max="7689" width="7.69921875" style="273" customWidth="1"/>
    <col min="7690" max="7690" width="15.69921875" style="273" customWidth="1"/>
    <col min="7691" max="7936" width="8.19921875" style="273"/>
    <col min="7937" max="7937" width="4.796875" style="273" customWidth="1"/>
    <col min="7938" max="7939" width="8.19921875" style="273" customWidth="1"/>
    <col min="7940" max="7942" width="7.69921875" style="273" customWidth="1"/>
    <col min="7943" max="7943" width="6.69921875" style="273" customWidth="1"/>
    <col min="7944" max="7945" width="7.69921875" style="273" customWidth="1"/>
    <col min="7946" max="7946" width="15.69921875" style="273" customWidth="1"/>
    <col min="7947" max="8192" width="8.19921875" style="273"/>
    <col min="8193" max="8193" width="4.796875" style="273" customWidth="1"/>
    <col min="8194" max="8195" width="8.19921875" style="273" customWidth="1"/>
    <col min="8196" max="8198" width="7.69921875" style="273" customWidth="1"/>
    <col min="8199" max="8199" width="6.69921875" style="273" customWidth="1"/>
    <col min="8200" max="8201" width="7.69921875" style="273" customWidth="1"/>
    <col min="8202" max="8202" width="15.69921875" style="273" customWidth="1"/>
    <col min="8203" max="8448" width="8.19921875" style="273"/>
    <col min="8449" max="8449" width="4.796875" style="273" customWidth="1"/>
    <col min="8450" max="8451" width="8.19921875" style="273" customWidth="1"/>
    <col min="8452" max="8454" width="7.69921875" style="273" customWidth="1"/>
    <col min="8455" max="8455" width="6.69921875" style="273" customWidth="1"/>
    <col min="8456" max="8457" width="7.69921875" style="273" customWidth="1"/>
    <col min="8458" max="8458" width="15.69921875" style="273" customWidth="1"/>
    <col min="8459" max="8704" width="8.19921875" style="273"/>
    <col min="8705" max="8705" width="4.796875" style="273" customWidth="1"/>
    <col min="8706" max="8707" width="8.19921875" style="273" customWidth="1"/>
    <col min="8708" max="8710" width="7.69921875" style="273" customWidth="1"/>
    <col min="8711" max="8711" width="6.69921875" style="273" customWidth="1"/>
    <col min="8712" max="8713" width="7.69921875" style="273" customWidth="1"/>
    <col min="8714" max="8714" width="15.69921875" style="273" customWidth="1"/>
    <col min="8715" max="8960" width="8.19921875" style="273"/>
    <col min="8961" max="8961" width="4.796875" style="273" customWidth="1"/>
    <col min="8962" max="8963" width="8.19921875" style="273" customWidth="1"/>
    <col min="8964" max="8966" width="7.69921875" style="273" customWidth="1"/>
    <col min="8967" max="8967" width="6.69921875" style="273" customWidth="1"/>
    <col min="8968" max="8969" width="7.69921875" style="273" customWidth="1"/>
    <col min="8970" max="8970" width="15.69921875" style="273" customWidth="1"/>
    <col min="8971" max="9216" width="8.19921875" style="273"/>
    <col min="9217" max="9217" width="4.796875" style="273" customWidth="1"/>
    <col min="9218" max="9219" width="8.19921875" style="273" customWidth="1"/>
    <col min="9220" max="9222" width="7.69921875" style="273" customWidth="1"/>
    <col min="9223" max="9223" width="6.69921875" style="273" customWidth="1"/>
    <col min="9224" max="9225" width="7.69921875" style="273" customWidth="1"/>
    <col min="9226" max="9226" width="15.69921875" style="273" customWidth="1"/>
    <col min="9227" max="9472" width="8.19921875" style="273"/>
    <col min="9473" max="9473" width="4.796875" style="273" customWidth="1"/>
    <col min="9474" max="9475" width="8.19921875" style="273" customWidth="1"/>
    <col min="9476" max="9478" width="7.69921875" style="273" customWidth="1"/>
    <col min="9479" max="9479" width="6.69921875" style="273" customWidth="1"/>
    <col min="9480" max="9481" width="7.69921875" style="273" customWidth="1"/>
    <col min="9482" max="9482" width="15.69921875" style="273" customWidth="1"/>
    <col min="9483" max="9728" width="8.19921875" style="273"/>
    <col min="9729" max="9729" width="4.796875" style="273" customWidth="1"/>
    <col min="9730" max="9731" width="8.19921875" style="273" customWidth="1"/>
    <col min="9732" max="9734" width="7.69921875" style="273" customWidth="1"/>
    <col min="9735" max="9735" width="6.69921875" style="273" customWidth="1"/>
    <col min="9736" max="9737" width="7.69921875" style="273" customWidth="1"/>
    <col min="9738" max="9738" width="15.69921875" style="273" customWidth="1"/>
    <col min="9739" max="9984" width="8.19921875" style="273"/>
    <col min="9985" max="9985" width="4.796875" style="273" customWidth="1"/>
    <col min="9986" max="9987" width="8.19921875" style="273" customWidth="1"/>
    <col min="9988" max="9990" width="7.69921875" style="273" customWidth="1"/>
    <col min="9991" max="9991" width="6.69921875" style="273" customWidth="1"/>
    <col min="9992" max="9993" width="7.69921875" style="273" customWidth="1"/>
    <col min="9994" max="9994" width="15.69921875" style="273" customWidth="1"/>
    <col min="9995" max="10240" width="8.19921875" style="273"/>
    <col min="10241" max="10241" width="4.796875" style="273" customWidth="1"/>
    <col min="10242" max="10243" width="8.19921875" style="273" customWidth="1"/>
    <col min="10244" max="10246" width="7.69921875" style="273" customWidth="1"/>
    <col min="10247" max="10247" width="6.69921875" style="273" customWidth="1"/>
    <col min="10248" max="10249" width="7.69921875" style="273" customWidth="1"/>
    <col min="10250" max="10250" width="15.69921875" style="273" customWidth="1"/>
    <col min="10251" max="10496" width="8.19921875" style="273"/>
    <col min="10497" max="10497" width="4.796875" style="273" customWidth="1"/>
    <col min="10498" max="10499" width="8.19921875" style="273" customWidth="1"/>
    <col min="10500" max="10502" width="7.69921875" style="273" customWidth="1"/>
    <col min="10503" max="10503" width="6.69921875" style="273" customWidth="1"/>
    <col min="10504" max="10505" width="7.69921875" style="273" customWidth="1"/>
    <col min="10506" max="10506" width="15.69921875" style="273" customWidth="1"/>
    <col min="10507" max="10752" width="8.19921875" style="273"/>
    <col min="10753" max="10753" width="4.796875" style="273" customWidth="1"/>
    <col min="10754" max="10755" width="8.19921875" style="273" customWidth="1"/>
    <col min="10756" max="10758" width="7.69921875" style="273" customWidth="1"/>
    <col min="10759" max="10759" width="6.69921875" style="273" customWidth="1"/>
    <col min="10760" max="10761" width="7.69921875" style="273" customWidth="1"/>
    <col min="10762" max="10762" width="15.69921875" style="273" customWidth="1"/>
    <col min="10763" max="11008" width="8.19921875" style="273"/>
    <col min="11009" max="11009" width="4.796875" style="273" customWidth="1"/>
    <col min="11010" max="11011" width="8.19921875" style="273" customWidth="1"/>
    <col min="11012" max="11014" width="7.69921875" style="273" customWidth="1"/>
    <col min="11015" max="11015" width="6.69921875" style="273" customWidth="1"/>
    <col min="11016" max="11017" width="7.69921875" style="273" customWidth="1"/>
    <col min="11018" max="11018" width="15.69921875" style="273" customWidth="1"/>
    <col min="11019" max="11264" width="8.19921875" style="273"/>
    <col min="11265" max="11265" width="4.796875" style="273" customWidth="1"/>
    <col min="11266" max="11267" width="8.19921875" style="273" customWidth="1"/>
    <col min="11268" max="11270" width="7.69921875" style="273" customWidth="1"/>
    <col min="11271" max="11271" width="6.69921875" style="273" customWidth="1"/>
    <col min="11272" max="11273" width="7.69921875" style="273" customWidth="1"/>
    <col min="11274" max="11274" width="15.69921875" style="273" customWidth="1"/>
    <col min="11275" max="11520" width="8.19921875" style="273"/>
    <col min="11521" max="11521" width="4.796875" style="273" customWidth="1"/>
    <col min="11522" max="11523" width="8.19921875" style="273" customWidth="1"/>
    <col min="11524" max="11526" width="7.69921875" style="273" customWidth="1"/>
    <col min="11527" max="11527" width="6.69921875" style="273" customWidth="1"/>
    <col min="11528" max="11529" width="7.69921875" style="273" customWidth="1"/>
    <col min="11530" max="11530" width="15.69921875" style="273" customWidth="1"/>
    <col min="11531" max="11776" width="8.19921875" style="273"/>
    <col min="11777" max="11777" width="4.796875" style="273" customWidth="1"/>
    <col min="11778" max="11779" width="8.19921875" style="273" customWidth="1"/>
    <col min="11780" max="11782" width="7.69921875" style="273" customWidth="1"/>
    <col min="11783" max="11783" width="6.69921875" style="273" customWidth="1"/>
    <col min="11784" max="11785" width="7.69921875" style="273" customWidth="1"/>
    <col min="11786" max="11786" width="15.69921875" style="273" customWidth="1"/>
    <col min="11787" max="12032" width="8.19921875" style="273"/>
    <col min="12033" max="12033" width="4.796875" style="273" customWidth="1"/>
    <col min="12034" max="12035" width="8.19921875" style="273" customWidth="1"/>
    <col min="12036" max="12038" width="7.69921875" style="273" customWidth="1"/>
    <col min="12039" max="12039" width="6.69921875" style="273" customWidth="1"/>
    <col min="12040" max="12041" width="7.69921875" style="273" customWidth="1"/>
    <col min="12042" max="12042" width="15.69921875" style="273" customWidth="1"/>
    <col min="12043" max="12288" width="8.19921875" style="273"/>
    <col min="12289" max="12289" width="4.796875" style="273" customWidth="1"/>
    <col min="12290" max="12291" width="8.19921875" style="273" customWidth="1"/>
    <col min="12292" max="12294" width="7.69921875" style="273" customWidth="1"/>
    <col min="12295" max="12295" width="6.69921875" style="273" customWidth="1"/>
    <col min="12296" max="12297" width="7.69921875" style="273" customWidth="1"/>
    <col min="12298" max="12298" width="15.69921875" style="273" customWidth="1"/>
    <col min="12299" max="12544" width="8.19921875" style="273"/>
    <col min="12545" max="12545" width="4.796875" style="273" customWidth="1"/>
    <col min="12546" max="12547" width="8.19921875" style="273" customWidth="1"/>
    <col min="12548" max="12550" width="7.69921875" style="273" customWidth="1"/>
    <col min="12551" max="12551" width="6.69921875" style="273" customWidth="1"/>
    <col min="12552" max="12553" width="7.69921875" style="273" customWidth="1"/>
    <col min="12554" max="12554" width="15.69921875" style="273" customWidth="1"/>
    <col min="12555" max="12800" width="8.19921875" style="273"/>
    <col min="12801" max="12801" width="4.796875" style="273" customWidth="1"/>
    <col min="12802" max="12803" width="8.19921875" style="273" customWidth="1"/>
    <col min="12804" max="12806" width="7.69921875" style="273" customWidth="1"/>
    <col min="12807" max="12807" width="6.69921875" style="273" customWidth="1"/>
    <col min="12808" max="12809" width="7.69921875" style="273" customWidth="1"/>
    <col min="12810" max="12810" width="15.69921875" style="273" customWidth="1"/>
    <col min="12811" max="13056" width="8.19921875" style="273"/>
    <col min="13057" max="13057" width="4.796875" style="273" customWidth="1"/>
    <col min="13058" max="13059" width="8.19921875" style="273" customWidth="1"/>
    <col min="13060" max="13062" width="7.69921875" style="273" customWidth="1"/>
    <col min="13063" max="13063" width="6.69921875" style="273" customWidth="1"/>
    <col min="13064" max="13065" width="7.69921875" style="273" customWidth="1"/>
    <col min="13066" max="13066" width="15.69921875" style="273" customWidth="1"/>
    <col min="13067" max="13312" width="8.19921875" style="273"/>
    <col min="13313" max="13313" width="4.796875" style="273" customWidth="1"/>
    <col min="13314" max="13315" width="8.19921875" style="273" customWidth="1"/>
    <col min="13316" max="13318" width="7.69921875" style="273" customWidth="1"/>
    <col min="13319" max="13319" width="6.69921875" style="273" customWidth="1"/>
    <col min="13320" max="13321" width="7.69921875" style="273" customWidth="1"/>
    <col min="13322" max="13322" width="15.69921875" style="273" customWidth="1"/>
    <col min="13323" max="13568" width="8.19921875" style="273"/>
    <col min="13569" max="13569" width="4.796875" style="273" customWidth="1"/>
    <col min="13570" max="13571" width="8.19921875" style="273" customWidth="1"/>
    <col min="13572" max="13574" width="7.69921875" style="273" customWidth="1"/>
    <col min="13575" max="13575" width="6.69921875" style="273" customWidth="1"/>
    <col min="13576" max="13577" width="7.69921875" style="273" customWidth="1"/>
    <col min="13578" max="13578" width="15.69921875" style="273" customWidth="1"/>
    <col min="13579" max="13824" width="8.19921875" style="273"/>
    <col min="13825" max="13825" width="4.796875" style="273" customWidth="1"/>
    <col min="13826" max="13827" width="8.19921875" style="273" customWidth="1"/>
    <col min="13828" max="13830" width="7.69921875" style="273" customWidth="1"/>
    <col min="13831" max="13831" width="6.69921875" style="273" customWidth="1"/>
    <col min="13832" max="13833" width="7.69921875" style="273" customWidth="1"/>
    <col min="13834" max="13834" width="15.69921875" style="273" customWidth="1"/>
    <col min="13835" max="14080" width="8.19921875" style="273"/>
    <col min="14081" max="14081" width="4.796875" style="273" customWidth="1"/>
    <col min="14082" max="14083" width="8.19921875" style="273" customWidth="1"/>
    <col min="14084" max="14086" width="7.69921875" style="273" customWidth="1"/>
    <col min="14087" max="14087" width="6.69921875" style="273" customWidth="1"/>
    <col min="14088" max="14089" width="7.69921875" style="273" customWidth="1"/>
    <col min="14090" max="14090" width="15.69921875" style="273" customWidth="1"/>
    <col min="14091" max="14336" width="8.19921875" style="273"/>
    <col min="14337" max="14337" width="4.796875" style="273" customWidth="1"/>
    <col min="14338" max="14339" width="8.19921875" style="273" customWidth="1"/>
    <col min="14340" max="14342" width="7.69921875" style="273" customWidth="1"/>
    <col min="14343" max="14343" width="6.69921875" style="273" customWidth="1"/>
    <col min="14344" max="14345" width="7.69921875" style="273" customWidth="1"/>
    <col min="14346" max="14346" width="15.69921875" style="273" customWidth="1"/>
    <col min="14347" max="14592" width="8.19921875" style="273"/>
    <col min="14593" max="14593" width="4.796875" style="273" customWidth="1"/>
    <col min="14594" max="14595" width="8.19921875" style="273" customWidth="1"/>
    <col min="14596" max="14598" width="7.69921875" style="273" customWidth="1"/>
    <col min="14599" max="14599" width="6.69921875" style="273" customWidth="1"/>
    <col min="14600" max="14601" width="7.69921875" style="273" customWidth="1"/>
    <col min="14602" max="14602" width="15.69921875" style="273" customWidth="1"/>
    <col min="14603" max="14848" width="8.19921875" style="273"/>
    <col min="14849" max="14849" width="4.796875" style="273" customWidth="1"/>
    <col min="14850" max="14851" width="8.19921875" style="273" customWidth="1"/>
    <col min="14852" max="14854" width="7.69921875" style="273" customWidth="1"/>
    <col min="14855" max="14855" width="6.69921875" style="273" customWidth="1"/>
    <col min="14856" max="14857" width="7.69921875" style="273" customWidth="1"/>
    <col min="14858" max="14858" width="15.69921875" style="273" customWidth="1"/>
    <col min="14859" max="15104" width="8.19921875" style="273"/>
    <col min="15105" max="15105" width="4.796875" style="273" customWidth="1"/>
    <col min="15106" max="15107" width="8.19921875" style="273" customWidth="1"/>
    <col min="15108" max="15110" width="7.69921875" style="273" customWidth="1"/>
    <col min="15111" max="15111" width="6.69921875" style="273" customWidth="1"/>
    <col min="15112" max="15113" width="7.69921875" style="273" customWidth="1"/>
    <col min="15114" max="15114" width="15.69921875" style="273" customWidth="1"/>
    <col min="15115" max="15360" width="8.19921875" style="273"/>
    <col min="15361" max="15361" width="4.796875" style="273" customWidth="1"/>
    <col min="15362" max="15363" width="8.19921875" style="273" customWidth="1"/>
    <col min="15364" max="15366" width="7.69921875" style="273" customWidth="1"/>
    <col min="15367" max="15367" width="6.69921875" style="273" customWidth="1"/>
    <col min="15368" max="15369" width="7.69921875" style="273" customWidth="1"/>
    <col min="15370" max="15370" width="15.69921875" style="273" customWidth="1"/>
    <col min="15371" max="15616" width="8.19921875" style="273"/>
    <col min="15617" max="15617" width="4.796875" style="273" customWidth="1"/>
    <col min="15618" max="15619" width="8.19921875" style="273" customWidth="1"/>
    <col min="15620" max="15622" width="7.69921875" style="273" customWidth="1"/>
    <col min="15623" max="15623" width="6.69921875" style="273" customWidth="1"/>
    <col min="15624" max="15625" width="7.69921875" style="273" customWidth="1"/>
    <col min="15626" max="15626" width="15.69921875" style="273" customWidth="1"/>
    <col min="15627" max="15872" width="8.19921875" style="273"/>
    <col min="15873" max="15873" width="4.796875" style="273" customWidth="1"/>
    <col min="15874" max="15875" width="8.19921875" style="273" customWidth="1"/>
    <col min="15876" max="15878" width="7.69921875" style="273" customWidth="1"/>
    <col min="15879" max="15879" width="6.69921875" style="273" customWidth="1"/>
    <col min="15880" max="15881" width="7.69921875" style="273" customWidth="1"/>
    <col min="15882" max="15882" width="15.69921875" style="273" customWidth="1"/>
    <col min="15883" max="16128" width="8.19921875" style="273"/>
    <col min="16129" max="16129" width="4.796875" style="273" customWidth="1"/>
    <col min="16130" max="16131" width="8.19921875" style="273" customWidth="1"/>
    <col min="16132" max="16134" width="7.69921875" style="273" customWidth="1"/>
    <col min="16135" max="16135" width="6.69921875" style="273" customWidth="1"/>
    <col min="16136" max="16137" width="7.69921875" style="273" customWidth="1"/>
    <col min="16138" max="16138" width="15.69921875" style="273" customWidth="1"/>
    <col min="16139" max="16384" width="8.19921875" style="273"/>
  </cols>
  <sheetData>
    <row r="1" spans="1:10" ht="27.75" customHeight="1" x14ac:dyDescent="0.45">
      <c r="A1" s="271" t="s">
        <v>418</v>
      </c>
      <c r="B1" s="272"/>
      <c r="G1" s="1261" t="s">
        <v>392</v>
      </c>
      <c r="H1" s="1261"/>
      <c r="I1" s="1261"/>
      <c r="J1" s="1261"/>
    </row>
    <row r="2" spans="1:10" ht="73.5" customHeight="1" x14ac:dyDescent="0.45">
      <c r="A2" s="1262" t="s">
        <v>419</v>
      </c>
      <c r="B2" s="1263"/>
      <c r="C2" s="1263"/>
      <c r="D2" s="1263"/>
      <c r="E2" s="1263"/>
      <c r="F2" s="1263"/>
      <c r="G2" s="1263"/>
      <c r="H2" s="1263"/>
      <c r="I2" s="1263"/>
      <c r="J2" s="1263"/>
    </row>
    <row r="3" spans="1:10" ht="15.75" customHeight="1" x14ac:dyDescent="0.45">
      <c r="A3" s="1264"/>
      <c r="B3" s="1264"/>
      <c r="C3" s="1264"/>
      <c r="D3" s="1265"/>
      <c r="E3" s="1266"/>
      <c r="F3" s="274"/>
    </row>
    <row r="4" spans="1:10" ht="17.25" customHeight="1" x14ac:dyDescent="0.45">
      <c r="A4" s="1264"/>
      <c r="B4" s="1264"/>
      <c r="C4" s="1264"/>
      <c r="D4" s="1265"/>
      <c r="E4" s="1266"/>
      <c r="F4" s="274"/>
      <c r="G4" s="1267" t="s">
        <v>420</v>
      </c>
      <c r="H4" s="1267"/>
      <c r="I4" s="1268" t="s">
        <v>30</v>
      </c>
      <c r="J4" s="1269"/>
    </row>
    <row r="5" spans="1:10" ht="17.25" customHeight="1" x14ac:dyDescent="0.45">
      <c r="A5" s="1264"/>
      <c r="B5" s="1264"/>
      <c r="C5" s="1264"/>
      <c r="D5" s="1265"/>
      <c r="E5" s="1266"/>
      <c r="F5" s="275"/>
      <c r="G5" s="1267"/>
      <c r="H5" s="1267"/>
      <c r="I5" s="1270"/>
      <c r="J5" s="1271"/>
    </row>
    <row r="6" spans="1:10" ht="17.25" customHeight="1" x14ac:dyDescent="0.45">
      <c r="A6" s="1264"/>
      <c r="B6" s="1264"/>
      <c r="C6" s="1264"/>
      <c r="D6" s="1265"/>
      <c r="E6" s="1265"/>
      <c r="F6" s="275"/>
      <c r="G6" s="1267"/>
      <c r="H6" s="1267"/>
      <c r="I6" s="1272"/>
      <c r="J6" s="1273"/>
    </row>
    <row r="7" spans="1:10" ht="15.75" customHeight="1" x14ac:dyDescent="0.45"/>
    <row r="8" spans="1:10" ht="15.75" customHeight="1" thickBot="1" x14ac:dyDescent="0.5">
      <c r="A8" s="276"/>
      <c r="B8" s="276"/>
      <c r="C8" s="276"/>
      <c r="D8" s="276"/>
      <c r="E8" s="276"/>
      <c r="F8" s="276"/>
      <c r="G8" s="276"/>
      <c r="H8" s="276"/>
      <c r="I8" s="276"/>
      <c r="J8" s="276"/>
    </row>
    <row r="9" spans="1:10" s="276" customFormat="1" ht="24.75" customHeight="1" x14ac:dyDescent="0.45">
      <c r="A9" s="277"/>
      <c r="B9" s="1274" t="s">
        <v>53</v>
      </c>
      <c r="C9" s="1274"/>
      <c r="D9" s="1274" t="s">
        <v>421</v>
      </c>
      <c r="E9" s="1274"/>
      <c r="F9" s="1274" t="s">
        <v>55</v>
      </c>
      <c r="G9" s="1275"/>
      <c r="H9" s="1259" t="s">
        <v>422</v>
      </c>
      <c r="I9" s="1260"/>
      <c r="J9" s="278" t="s">
        <v>57</v>
      </c>
    </row>
    <row r="10" spans="1:10" s="276" customFormat="1" ht="17.25" customHeight="1" x14ac:dyDescent="0.45">
      <c r="A10" s="277">
        <v>1</v>
      </c>
      <c r="B10" s="1276"/>
      <c r="C10" s="1276"/>
      <c r="D10" s="1277"/>
      <c r="E10" s="1278"/>
      <c r="F10" s="1276"/>
      <c r="G10" s="1279"/>
      <c r="H10" s="1280"/>
      <c r="I10" s="1281"/>
      <c r="J10" s="279"/>
    </row>
    <row r="11" spans="1:10" s="276" customFormat="1" ht="17.25" customHeight="1" x14ac:dyDescent="0.45">
      <c r="A11" s="277">
        <v>2</v>
      </c>
      <c r="B11" s="1276"/>
      <c r="C11" s="1276"/>
      <c r="D11" s="1277"/>
      <c r="E11" s="1278"/>
      <c r="F11" s="1276"/>
      <c r="G11" s="1279"/>
      <c r="H11" s="1280"/>
      <c r="I11" s="1281"/>
      <c r="J11" s="279"/>
    </row>
    <row r="12" spans="1:10" s="276" customFormat="1" ht="17.25" customHeight="1" x14ac:dyDescent="0.45">
      <c r="A12" s="277">
        <v>3</v>
      </c>
      <c r="B12" s="1279"/>
      <c r="C12" s="1282"/>
      <c r="D12" s="1283"/>
      <c r="E12" s="1284"/>
      <c r="F12" s="1279"/>
      <c r="G12" s="1285"/>
      <c r="H12" s="1280"/>
      <c r="I12" s="1286"/>
      <c r="J12" s="279"/>
    </row>
    <row r="13" spans="1:10" s="276" customFormat="1" ht="17.25" customHeight="1" x14ac:dyDescent="0.45">
      <c r="A13" s="277">
        <v>4</v>
      </c>
      <c r="B13" s="1279"/>
      <c r="C13" s="1282"/>
      <c r="D13" s="1283"/>
      <c r="E13" s="1284"/>
      <c r="F13" s="1279"/>
      <c r="G13" s="1285"/>
      <c r="H13" s="1280"/>
      <c r="I13" s="1286"/>
      <c r="J13" s="279"/>
    </row>
    <row r="14" spans="1:10" s="276" customFormat="1" ht="17.25" customHeight="1" x14ac:dyDescent="0.45">
      <c r="A14" s="277">
        <v>5</v>
      </c>
      <c r="B14" s="1279"/>
      <c r="C14" s="1282"/>
      <c r="D14" s="1283"/>
      <c r="E14" s="1284"/>
      <c r="F14" s="1279"/>
      <c r="G14" s="1285"/>
      <c r="H14" s="1280"/>
      <c r="I14" s="1286"/>
      <c r="J14" s="279"/>
    </row>
    <row r="15" spans="1:10" s="276" customFormat="1" ht="17.25" customHeight="1" x14ac:dyDescent="0.45">
      <c r="A15" s="277">
        <v>6</v>
      </c>
      <c r="B15" s="1279"/>
      <c r="C15" s="1282"/>
      <c r="D15" s="1283"/>
      <c r="E15" s="1284"/>
      <c r="F15" s="1279"/>
      <c r="G15" s="1285"/>
      <c r="H15" s="1280"/>
      <c r="I15" s="1286"/>
      <c r="J15" s="280"/>
    </row>
    <row r="16" spans="1:10" s="276" customFormat="1" ht="17.25" customHeight="1" x14ac:dyDescent="0.45">
      <c r="A16" s="277">
        <v>7</v>
      </c>
      <c r="B16" s="1276"/>
      <c r="C16" s="1276"/>
      <c r="D16" s="1276"/>
      <c r="E16" s="1276"/>
      <c r="F16" s="1276"/>
      <c r="G16" s="1279"/>
      <c r="H16" s="1287"/>
      <c r="I16" s="1288"/>
      <c r="J16" s="281"/>
    </row>
    <row r="17" spans="1:10" s="276" customFormat="1" ht="17.25" customHeight="1" x14ac:dyDescent="0.45">
      <c r="A17" s="277">
        <v>8</v>
      </c>
      <c r="B17" s="1276"/>
      <c r="C17" s="1276"/>
      <c r="D17" s="1276"/>
      <c r="E17" s="1276"/>
      <c r="F17" s="1276"/>
      <c r="G17" s="1279"/>
      <c r="H17" s="1289"/>
      <c r="I17" s="1281"/>
      <c r="J17" s="280"/>
    </row>
    <row r="18" spans="1:10" s="276" customFormat="1" ht="17.25" customHeight="1" x14ac:dyDescent="0.45">
      <c r="A18" s="277">
        <v>9</v>
      </c>
      <c r="B18" s="1276"/>
      <c r="C18" s="1276"/>
      <c r="D18" s="1276"/>
      <c r="E18" s="1276"/>
      <c r="F18" s="1276"/>
      <c r="G18" s="1279"/>
      <c r="H18" s="1289"/>
      <c r="I18" s="1281"/>
      <c r="J18" s="280"/>
    </row>
    <row r="19" spans="1:10" s="276" customFormat="1" ht="17.25" customHeight="1" x14ac:dyDescent="0.45">
      <c r="A19" s="277">
        <v>10</v>
      </c>
      <c r="B19" s="1276"/>
      <c r="C19" s="1276"/>
      <c r="D19" s="1276"/>
      <c r="E19" s="1276"/>
      <c r="F19" s="1276"/>
      <c r="G19" s="1279"/>
      <c r="H19" s="1290"/>
      <c r="I19" s="1291"/>
      <c r="J19" s="280"/>
    </row>
    <row r="20" spans="1:10" s="276" customFormat="1" ht="17.25" customHeight="1" x14ac:dyDescent="0.45">
      <c r="A20" s="277">
        <v>11</v>
      </c>
      <c r="B20" s="1279"/>
      <c r="C20" s="1282"/>
      <c r="D20" s="1283"/>
      <c r="E20" s="1284"/>
      <c r="F20" s="1276"/>
      <c r="G20" s="1279"/>
      <c r="H20" s="1280"/>
      <c r="I20" s="1286"/>
      <c r="J20" s="279"/>
    </row>
    <row r="21" spans="1:10" s="276" customFormat="1" ht="17.25" customHeight="1" x14ac:dyDescent="0.45">
      <c r="A21" s="277">
        <v>12</v>
      </c>
      <c r="B21" s="1276"/>
      <c r="C21" s="1276"/>
      <c r="D21" s="1277"/>
      <c r="E21" s="1278"/>
      <c r="F21" s="1276"/>
      <c r="G21" s="1279"/>
      <c r="H21" s="1280"/>
      <c r="I21" s="1281"/>
      <c r="J21" s="279"/>
    </row>
    <row r="22" spans="1:10" s="276" customFormat="1" ht="17.25" customHeight="1" x14ac:dyDescent="0.45">
      <c r="A22" s="277">
        <v>13</v>
      </c>
      <c r="B22" s="1279"/>
      <c r="C22" s="1282"/>
      <c r="D22" s="1283"/>
      <c r="E22" s="1284"/>
      <c r="F22" s="1279"/>
      <c r="G22" s="1285"/>
      <c r="H22" s="1280"/>
      <c r="I22" s="1286"/>
      <c r="J22" s="279"/>
    </row>
    <row r="23" spans="1:10" s="276" customFormat="1" ht="17.25" customHeight="1" x14ac:dyDescent="0.45">
      <c r="A23" s="277">
        <v>14</v>
      </c>
      <c r="B23" s="1276"/>
      <c r="C23" s="1276"/>
      <c r="D23" s="1277"/>
      <c r="E23" s="1278"/>
      <c r="F23" s="1276"/>
      <c r="G23" s="1279"/>
      <c r="H23" s="1280"/>
      <c r="I23" s="1281"/>
      <c r="J23" s="279"/>
    </row>
    <row r="24" spans="1:10" s="276" customFormat="1" ht="17.25" customHeight="1" x14ac:dyDescent="0.45">
      <c r="A24" s="277">
        <v>15</v>
      </c>
      <c r="B24" s="1276"/>
      <c r="C24" s="1276"/>
      <c r="D24" s="1283"/>
      <c r="E24" s="1292"/>
      <c r="F24" s="1276"/>
      <c r="G24" s="1279"/>
      <c r="H24" s="1280"/>
      <c r="I24" s="1281"/>
      <c r="J24" s="280"/>
    </row>
    <row r="25" spans="1:10" s="276" customFormat="1" ht="17.25" customHeight="1" x14ac:dyDescent="0.45">
      <c r="A25" s="277">
        <v>16</v>
      </c>
      <c r="B25" s="1276"/>
      <c r="C25" s="1276"/>
      <c r="D25" s="1293"/>
      <c r="E25" s="1276"/>
      <c r="F25" s="1276"/>
      <c r="G25" s="1279"/>
      <c r="H25" s="1280"/>
      <c r="I25" s="1281"/>
      <c r="J25" s="280"/>
    </row>
    <row r="26" spans="1:10" s="276" customFormat="1" ht="17.25" customHeight="1" x14ac:dyDescent="0.45">
      <c r="A26" s="277">
        <v>17</v>
      </c>
      <c r="B26" s="1276"/>
      <c r="C26" s="1276"/>
      <c r="D26" s="1276"/>
      <c r="E26" s="1276"/>
      <c r="F26" s="1276"/>
      <c r="G26" s="1279"/>
      <c r="H26" s="1280"/>
      <c r="I26" s="1281"/>
      <c r="J26" s="280"/>
    </row>
    <row r="27" spans="1:10" s="276" customFormat="1" ht="17.25" customHeight="1" x14ac:dyDescent="0.45">
      <c r="A27" s="277">
        <v>18</v>
      </c>
      <c r="B27" s="1276"/>
      <c r="C27" s="1276"/>
      <c r="D27" s="1276"/>
      <c r="E27" s="1276"/>
      <c r="F27" s="1276"/>
      <c r="G27" s="1279"/>
      <c r="H27" s="1280"/>
      <c r="I27" s="1281"/>
      <c r="J27" s="280"/>
    </row>
    <row r="28" spans="1:10" s="276" customFormat="1" ht="17.25" customHeight="1" x14ac:dyDescent="0.45">
      <c r="A28" s="277">
        <v>19</v>
      </c>
      <c r="B28" s="1276"/>
      <c r="C28" s="1276"/>
      <c r="D28" s="1276"/>
      <c r="E28" s="1276"/>
      <c r="F28" s="1276"/>
      <c r="G28" s="1279"/>
      <c r="H28" s="1280"/>
      <c r="I28" s="1281"/>
      <c r="J28" s="280"/>
    </row>
    <row r="29" spans="1:10" s="276" customFormat="1" ht="17.25" customHeight="1" thickBot="1" x14ac:dyDescent="0.5">
      <c r="A29" s="277">
        <v>20</v>
      </c>
      <c r="B29" s="1276"/>
      <c r="C29" s="1276"/>
      <c r="D29" s="1276"/>
      <c r="E29" s="1276"/>
      <c r="F29" s="1276"/>
      <c r="G29" s="1279"/>
      <c r="H29" s="1294"/>
      <c r="I29" s="1295"/>
      <c r="J29" s="280"/>
    </row>
    <row r="30" spans="1:10" s="2" customFormat="1" ht="55.95" customHeight="1" x14ac:dyDescent="0.45">
      <c r="A30" s="843" t="s">
        <v>423</v>
      </c>
      <c r="B30" s="843"/>
      <c r="C30" s="843"/>
      <c r="D30" s="843"/>
      <c r="E30" s="843"/>
      <c r="F30" s="843"/>
      <c r="G30" s="843"/>
      <c r="H30" s="843"/>
      <c r="I30" s="843"/>
      <c r="J30" s="843"/>
    </row>
    <row r="31" spans="1:10" s="2" customFormat="1" ht="43.5" customHeight="1" x14ac:dyDescent="0.45">
      <c r="A31" s="843"/>
      <c r="B31" s="843"/>
      <c r="C31" s="843"/>
      <c r="D31" s="843"/>
      <c r="E31" s="843"/>
      <c r="F31" s="843"/>
      <c r="G31" s="843"/>
      <c r="H31" s="843"/>
      <c r="I31" s="843"/>
      <c r="J31" s="843"/>
    </row>
  </sheetData>
  <mergeCells count="97">
    <mergeCell ref="A30:J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H9:I9"/>
    <mergeCell ref="G1:J1"/>
    <mergeCell ref="A2:J2"/>
    <mergeCell ref="A3:C3"/>
    <mergeCell ref="D3:E3"/>
    <mergeCell ref="A4:C4"/>
    <mergeCell ref="D4:E4"/>
    <mergeCell ref="G4:H6"/>
    <mergeCell ref="I4:J6"/>
    <mergeCell ref="A5:C5"/>
    <mergeCell ref="D5:E5"/>
    <mergeCell ref="A6:C6"/>
    <mergeCell ref="D6:E6"/>
    <mergeCell ref="B9:C9"/>
    <mergeCell ref="D9:E9"/>
    <mergeCell ref="F9:G9"/>
  </mergeCells>
  <phoneticPr fontId="19"/>
  <printOptions horizontalCentered="1" verticalCentered="1"/>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58"/>
  <sheetViews>
    <sheetView view="pageBreakPreview" zoomScale="80" zoomScaleNormal="100" zoomScaleSheetLayoutView="80" workbookViewId="0">
      <selection sqref="A1:L1"/>
    </sheetView>
  </sheetViews>
  <sheetFormatPr defaultRowHeight="13.2" x14ac:dyDescent="0.45"/>
  <cols>
    <col min="1" max="1" width="8.296875" style="282" customWidth="1"/>
    <col min="2" max="2" width="2.19921875" style="282" customWidth="1"/>
    <col min="3" max="3" width="16.5" style="282" customWidth="1"/>
    <col min="4" max="4" width="12.5" style="282" customWidth="1"/>
    <col min="5" max="5" width="12.296875" style="282" customWidth="1"/>
    <col min="6" max="7" width="12.5" style="282" customWidth="1"/>
    <col min="8" max="9" width="12.296875" style="282" customWidth="1"/>
    <col min="10" max="10" width="12.5" style="282" customWidth="1"/>
    <col min="11" max="11" width="12.296875" style="282" customWidth="1"/>
    <col min="12" max="12" width="11.8984375" style="282" customWidth="1"/>
    <col min="13" max="14" width="8.796875" style="282"/>
    <col min="15" max="15" width="8.19921875" style="282" customWidth="1"/>
    <col min="16" max="256" width="8.796875" style="282"/>
    <col min="257" max="257" width="8.296875" style="282" customWidth="1"/>
    <col min="258" max="258" width="2.19921875" style="282" customWidth="1"/>
    <col min="259" max="259" width="16.5" style="282" customWidth="1"/>
    <col min="260" max="260" width="12.5" style="282" customWidth="1"/>
    <col min="261" max="261" width="12.296875" style="282" customWidth="1"/>
    <col min="262" max="263" width="12.5" style="282" customWidth="1"/>
    <col min="264" max="265" width="12.296875" style="282" customWidth="1"/>
    <col min="266" max="266" width="12.5" style="282" customWidth="1"/>
    <col min="267" max="267" width="12.296875" style="282" customWidth="1"/>
    <col min="268" max="268" width="11.8984375" style="282" customWidth="1"/>
    <col min="269" max="270" width="8.796875" style="282"/>
    <col min="271" max="271" width="8.19921875" style="282" customWidth="1"/>
    <col min="272" max="512" width="8.796875" style="282"/>
    <col min="513" max="513" width="8.296875" style="282" customWidth="1"/>
    <col min="514" max="514" width="2.19921875" style="282" customWidth="1"/>
    <col min="515" max="515" width="16.5" style="282" customWidth="1"/>
    <col min="516" max="516" width="12.5" style="282" customWidth="1"/>
    <col min="517" max="517" width="12.296875" style="282" customWidth="1"/>
    <col min="518" max="519" width="12.5" style="282" customWidth="1"/>
    <col min="520" max="521" width="12.296875" style="282" customWidth="1"/>
    <col min="522" max="522" width="12.5" style="282" customWidth="1"/>
    <col min="523" max="523" width="12.296875" style="282" customWidth="1"/>
    <col min="524" max="524" width="11.8984375" style="282" customWidth="1"/>
    <col min="525" max="526" width="8.796875" style="282"/>
    <col min="527" max="527" width="8.19921875" style="282" customWidth="1"/>
    <col min="528" max="768" width="8.796875" style="282"/>
    <col min="769" max="769" width="8.296875" style="282" customWidth="1"/>
    <col min="770" max="770" width="2.19921875" style="282" customWidth="1"/>
    <col min="771" max="771" width="16.5" style="282" customWidth="1"/>
    <col min="772" max="772" width="12.5" style="282" customWidth="1"/>
    <col min="773" max="773" width="12.296875" style="282" customWidth="1"/>
    <col min="774" max="775" width="12.5" style="282" customWidth="1"/>
    <col min="776" max="777" width="12.296875" style="282" customWidth="1"/>
    <col min="778" max="778" width="12.5" style="282" customWidth="1"/>
    <col min="779" max="779" width="12.296875" style="282" customWidth="1"/>
    <col min="780" max="780" width="11.8984375" style="282" customWidth="1"/>
    <col min="781" max="782" width="8.796875" style="282"/>
    <col min="783" max="783" width="8.19921875" style="282" customWidth="1"/>
    <col min="784" max="1024" width="8.796875" style="282"/>
    <col min="1025" max="1025" width="8.296875" style="282" customWidth="1"/>
    <col min="1026" max="1026" width="2.19921875" style="282" customWidth="1"/>
    <col min="1027" max="1027" width="16.5" style="282" customWidth="1"/>
    <col min="1028" max="1028" width="12.5" style="282" customWidth="1"/>
    <col min="1029" max="1029" width="12.296875" style="282" customWidth="1"/>
    <col min="1030" max="1031" width="12.5" style="282" customWidth="1"/>
    <col min="1032" max="1033" width="12.296875" style="282" customWidth="1"/>
    <col min="1034" max="1034" width="12.5" style="282" customWidth="1"/>
    <col min="1035" max="1035" width="12.296875" style="282" customWidth="1"/>
    <col min="1036" max="1036" width="11.8984375" style="282" customWidth="1"/>
    <col min="1037" max="1038" width="8.796875" style="282"/>
    <col min="1039" max="1039" width="8.19921875" style="282" customWidth="1"/>
    <col min="1040" max="1280" width="8.796875" style="282"/>
    <col min="1281" max="1281" width="8.296875" style="282" customWidth="1"/>
    <col min="1282" max="1282" width="2.19921875" style="282" customWidth="1"/>
    <col min="1283" max="1283" width="16.5" style="282" customWidth="1"/>
    <col min="1284" max="1284" width="12.5" style="282" customWidth="1"/>
    <col min="1285" max="1285" width="12.296875" style="282" customWidth="1"/>
    <col min="1286" max="1287" width="12.5" style="282" customWidth="1"/>
    <col min="1288" max="1289" width="12.296875" style="282" customWidth="1"/>
    <col min="1290" max="1290" width="12.5" style="282" customWidth="1"/>
    <col min="1291" max="1291" width="12.296875" style="282" customWidth="1"/>
    <col min="1292" max="1292" width="11.8984375" style="282" customWidth="1"/>
    <col min="1293" max="1294" width="8.796875" style="282"/>
    <col min="1295" max="1295" width="8.19921875" style="282" customWidth="1"/>
    <col min="1296" max="1536" width="8.796875" style="282"/>
    <col min="1537" max="1537" width="8.296875" style="282" customWidth="1"/>
    <col min="1538" max="1538" width="2.19921875" style="282" customWidth="1"/>
    <col min="1539" max="1539" width="16.5" style="282" customWidth="1"/>
    <col min="1540" max="1540" width="12.5" style="282" customWidth="1"/>
    <col min="1541" max="1541" width="12.296875" style="282" customWidth="1"/>
    <col min="1542" max="1543" width="12.5" style="282" customWidth="1"/>
    <col min="1544" max="1545" width="12.296875" style="282" customWidth="1"/>
    <col min="1546" max="1546" width="12.5" style="282" customWidth="1"/>
    <col min="1547" max="1547" width="12.296875" style="282" customWidth="1"/>
    <col min="1548" max="1548" width="11.8984375" style="282" customWidth="1"/>
    <col min="1549" max="1550" width="8.796875" style="282"/>
    <col min="1551" max="1551" width="8.19921875" style="282" customWidth="1"/>
    <col min="1552" max="1792" width="8.796875" style="282"/>
    <col min="1793" max="1793" width="8.296875" style="282" customWidth="1"/>
    <col min="1794" max="1794" width="2.19921875" style="282" customWidth="1"/>
    <col min="1795" max="1795" width="16.5" style="282" customWidth="1"/>
    <col min="1796" max="1796" width="12.5" style="282" customWidth="1"/>
    <col min="1797" max="1797" width="12.296875" style="282" customWidth="1"/>
    <col min="1798" max="1799" width="12.5" style="282" customWidth="1"/>
    <col min="1800" max="1801" width="12.296875" style="282" customWidth="1"/>
    <col min="1802" max="1802" width="12.5" style="282" customWidth="1"/>
    <col min="1803" max="1803" width="12.296875" style="282" customWidth="1"/>
    <col min="1804" max="1804" width="11.8984375" style="282" customWidth="1"/>
    <col min="1805" max="1806" width="8.796875" style="282"/>
    <col min="1807" max="1807" width="8.19921875" style="282" customWidth="1"/>
    <col min="1808" max="2048" width="8.796875" style="282"/>
    <col min="2049" max="2049" width="8.296875" style="282" customWidth="1"/>
    <col min="2050" max="2050" width="2.19921875" style="282" customWidth="1"/>
    <col min="2051" max="2051" width="16.5" style="282" customWidth="1"/>
    <col min="2052" max="2052" width="12.5" style="282" customWidth="1"/>
    <col min="2053" max="2053" width="12.296875" style="282" customWidth="1"/>
    <col min="2054" max="2055" width="12.5" style="282" customWidth="1"/>
    <col min="2056" max="2057" width="12.296875" style="282" customWidth="1"/>
    <col min="2058" max="2058" width="12.5" style="282" customWidth="1"/>
    <col min="2059" max="2059" width="12.296875" style="282" customWidth="1"/>
    <col min="2060" max="2060" width="11.8984375" style="282" customWidth="1"/>
    <col min="2061" max="2062" width="8.796875" style="282"/>
    <col min="2063" max="2063" width="8.19921875" style="282" customWidth="1"/>
    <col min="2064" max="2304" width="8.796875" style="282"/>
    <col min="2305" max="2305" width="8.296875" style="282" customWidth="1"/>
    <col min="2306" max="2306" width="2.19921875" style="282" customWidth="1"/>
    <col min="2307" max="2307" width="16.5" style="282" customWidth="1"/>
    <col min="2308" max="2308" width="12.5" style="282" customWidth="1"/>
    <col min="2309" max="2309" width="12.296875" style="282" customWidth="1"/>
    <col min="2310" max="2311" width="12.5" style="282" customWidth="1"/>
    <col min="2312" max="2313" width="12.296875" style="282" customWidth="1"/>
    <col min="2314" max="2314" width="12.5" style="282" customWidth="1"/>
    <col min="2315" max="2315" width="12.296875" style="282" customWidth="1"/>
    <col min="2316" max="2316" width="11.8984375" style="282" customWidth="1"/>
    <col min="2317" max="2318" width="8.796875" style="282"/>
    <col min="2319" max="2319" width="8.19921875" style="282" customWidth="1"/>
    <col min="2320" max="2560" width="8.796875" style="282"/>
    <col min="2561" max="2561" width="8.296875" style="282" customWidth="1"/>
    <col min="2562" max="2562" width="2.19921875" style="282" customWidth="1"/>
    <col min="2563" max="2563" width="16.5" style="282" customWidth="1"/>
    <col min="2564" max="2564" width="12.5" style="282" customWidth="1"/>
    <col min="2565" max="2565" width="12.296875" style="282" customWidth="1"/>
    <col min="2566" max="2567" width="12.5" style="282" customWidth="1"/>
    <col min="2568" max="2569" width="12.296875" style="282" customWidth="1"/>
    <col min="2570" max="2570" width="12.5" style="282" customWidth="1"/>
    <col min="2571" max="2571" width="12.296875" style="282" customWidth="1"/>
    <col min="2572" max="2572" width="11.8984375" style="282" customWidth="1"/>
    <col min="2573" max="2574" width="8.796875" style="282"/>
    <col min="2575" max="2575" width="8.19921875" style="282" customWidth="1"/>
    <col min="2576" max="2816" width="8.796875" style="282"/>
    <col min="2817" max="2817" width="8.296875" style="282" customWidth="1"/>
    <col min="2818" max="2818" width="2.19921875" style="282" customWidth="1"/>
    <col min="2819" max="2819" width="16.5" style="282" customWidth="1"/>
    <col min="2820" max="2820" width="12.5" style="282" customWidth="1"/>
    <col min="2821" max="2821" width="12.296875" style="282" customWidth="1"/>
    <col min="2822" max="2823" width="12.5" style="282" customWidth="1"/>
    <col min="2824" max="2825" width="12.296875" style="282" customWidth="1"/>
    <col min="2826" max="2826" width="12.5" style="282" customWidth="1"/>
    <col min="2827" max="2827" width="12.296875" style="282" customWidth="1"/>
    <col min="2828" max="2828" width="11.8984375" style="282" customWidth="1"/>
    <col min="2829" max="2830" width="8.796875" style="282"/>
    <col min="2831" max="2831" width="8.19921875" style="282" customWidth="1"/>
    <col min="2832" max="3072" width="8.796875" style="282"/>
    <col min="3073" max="3073" width="8.296875" style="282" customWidth="1"/>
    <col min="3074" max="3074" width="2.19921875" style="282" customWidth="1"/>
    <col min="3075" max="3075" width="16.5" style="282" customWidth="1"/>
    <col min="3076" max="3076" width="12.5" style="282" customWidth="1"/>
    <col min="3077" max="3077" width="12.296875" style="282" customWidth="1"/>
    <col min="3078" max="3079" width="12.5" style="282" customWidth="1"/>
    <col min="3080" max="3081" width="12.296875" style="282" customWidth="1"/>
    <col min="3082" max="3082" width="12.5" style="282" customWidth="1"/>
    <col min="3083" max="3083" width="12.296875" style="282" customWidth="1"/>
    <col min="3084" max="3084" width="11.8984375" style="282" customWidth="1"/>
    <col min="3085" max="3086" width="8.796875" style="282"/>
    <col min="3087" max="3087" width="8.19921875" style="282" customWidth="1"/>
    <col min="3088" max="3328" width="8.796875" style="282"/>
    <col min="3329" max="3329" width="8.296875" style="282" customWidth="1"/>
    <col min="3330" max="3330" width="2.19921875" style="282" customWidth="1"/>
    <col min="3331" max="3331" width="16.5" style="282" customWidth="1"/>
    <col min="3332" max="3332" width="12.5" style="282" customWidth="1"/>
    <col min="3333" max="3333" width="12.296875" style="282" customWidth="1"/>
    <col min="3334" max="3335" width="12.5" style="282" customWidth="1"/>
    <col min="3336" max="3337" width="12.296875" style="282" customWidth="1"/>
    <col min="3338" max="3338" width="12.5" style="282" customWidth="1"/>
    <col min="3339" max="3339" width="12.296875" style="282" customWidth="1"/>
    <col min="3340" max="3340" width="11.8984375" style="282" customWidth="1"/>
    <col min="3341" max="3342" width="8.796875" style="282"/>
    <col min="3343" max="3343" width="8.19921875" style="282" customWidth="1"/>
    <col min="3344" max="3584" width="8.796875" style="282"/>
    <col min="3585" max="3585" width="8.296875" style="282" customWidth="1"/>
    <col min="3586" max="3586" width="2.19921875" style="282" customWidth="1"/>
    <col min="3587" max="3587" width="16.5" style="282" customWidth="1"/>
    <col min="3588" max="3588" width="12.5" style="282" customWidth="1"/>
    <col min="3589" max="3589" width="12.296875" style="282" customWidth="1"/>
    <col min="3590" max="3591" width="12.5" style="282" customWidth="1"/>
    <col min="3592" max="3593" width="12.296875" style="282" customWidth="1"/>
    <col min="3594" max="3594" width="12.5" style="282" customWidth="1"/>
    <col min="3595" max="3595" width="12.296875" style="282" customWidth="1"/>
    <col min="3596" max="3596" width="11.8984375" style="282" customWidth="1"/>
    <col min="3597" max="3598" width="8.796875" style="282"/>
    <col min="3599" max="3599" width="8.19921875" style="282" customWidth="1"/>
    <col min="3600" max="3840" width="8.796875" style="282"/>
    <col min="3841" max="3841" width="8.296875" style="282" customWidth="1"/>
    <col min="3842" max="3842" width="2.19921875" style="282" customWidth="1"/>
    <col min="3843" max="3843" width="16.5" style="282" customWidth="1"/>
    <col min="3844" max="3844" width="12.5" style="282" customWidth="1"/>
    <col min="3845" max="3845" width="12.296875" style="282" customWidth="1"/>
    <col min="3846" max="3847" width="12.5" style="282" customWidth="1"/>
    <col min="3848" max="3849" width="12.296875" style="282" customWidth="1"/>
    <col min="3850" max="3850" width="12.5" style="282" customWidth="1"/>
    <col min="3851" max="3851" width="12.296875" style="282" customWidth="1"/>
    <col min="3852" max="3852" width="11.8984375" style="282" customWidth="1"/>
    <col min="3853" max="3854" width="8.796875" style="282"/>
    <col min="3855" max="3855" width="8.19921875" style="282" customWidth="1"/>
    <col min="3856" max="4096" width="8.796875" style="282"/>
    <col min="4097" max="4097" width="8.296875" style="282" customWidth="1"/>
    <col min="4098" max="4098" width="2.19921875" style="282" customWidth="1"/>
    <col min="4099" max="4099" width="16.5" style="282" customWidth="1"/>
    <col min="4100" max="4100" width="12.5" style="282" customWidth="1"/>
    <col min="4101" max="4101" width="12.296875" style="282" customWidth="1"/>
    <col min="4102" max="4103" width="12.5" style="282" customWidth="1"/>
    <col min="4104" max="4105" width="12.296875" style="282" customWidth="1"/>
    <col min="4106" max="4106" width="12.5" style="282" customWidth="1"/>
    <col min="4107" max="4107" width="12.296875" style="282" customWidth="1"/>
    <col min="4108" max="4108" width="11.8984375" style="282" customWidth="1"/>
    <col min="4109" max="4110" width="8.796875" style="282"/>
    <col min="4111" max="4111" width="8.19921875" style="282" customWidth="1"/>
    <col min="4112" max="4352" width="8.796875" style="282"/>
    <col min="4353" max="4353" width="8.296875" style="282" customWidth="1"/>
    <col min="4354" max="4354" width="2.19921875" style="282" customWidth="1"/>
    <col min="4355" max="4355" width="16.5" style="282" customWidth="1"/>
    <col min="4356" max="4356" width="12.5" style="282" customWidth="1"/>
    <col min="4357" max="4357" width="12.296875" style="282" customWidth="1"/>
    <col min="4358" max="4359" width="12.5" style="282" customWidth="1"/>
    <col min="4360" max="4361" width="12.296875" style="282" customWidth="1"/>
    <col min="4362" max="4362" width="12.5" style="282" customWidth="1"/>
    <col min="4363" max="4363" width="12.296875" style="282" customWidth="1"/>
    <col min="4364" max="4364" width="11.8984375" style="282" customWidth="1"/>
    <col min="4365" max="4366" width="8.796875" style="282"/>
    <col min="4367" max="4367" width="8.19921875" style="282" customWidth="1"/>
    <col min="4368" max="4608" width="8.796875" style="282"/>
    <col min="4609" max="4609" width="8.296875" style="282" customWidth="1"/>
    <col min="4610" max="4610" width="2.19921875" style="282" customWidth="1"/>
    <col min="4611" max="4611" width="16.5" style="282" customWidth="1"/>
    <col min="4612" max="4612" width="12.5" style="282" customWidth="1"/>
    <col min="4613" max="4613" width="12.296875" style="282" customWidth="1"/>
    <col min="4614" max="4615" width="12.5" style="282" customWidth="1"/>
    <col min="4616" max="4617" width="12.296875" style="282" customWidth="1"/>
    <col min="4618" max="4618" width="12.5" style="282" customWidth="1"/>
    <col min="4619" max="4619" width="12.296875" style="282" customWidth="1"/>
    <col min="4620" max="4620" width="11.8984375" style="282" customWidth="1"/>
    <col min="4621" max="4622" width="8.796875" style="282"/>
    <col min="4623" max="4623" width="8.19921875" style="282" customWidth="1"/>
    <col min="4624" max="4864" width="8.796875" style="282"/>
    <col min="4865" max="4865" width="8.296875" style="282" customWidth="1"/>
    <col min="4866" max="4866" width="2.19921875" style="282" customWidth="1"/>
    <col min="4867" max="4867" width="16.5" style="282" customWidth="1"/>
    <col min="4868" max="4868" width="12.5" style="282" customWidth="1"/>
    <col min="4869" max="4869" width="12.296875" style="282" customWidth="1"/>
    <col min="4870" max="4871" width="12.5" style="282" customWidth="1"/>
    <col min="4872" max="4873" width="12.296875" style="282" customWidth="1"/>
    <col min="4874" max="4874" width="12.5" style="282" customWidth="1"/>
    <col min="4875" max="4875" width="12.296875" style="282" customWidth="1"/>
    <col min="4876" max="4876" width="11.8984375" style="282" customWidth="1"/>
    <col min="4877" max="4878" width="8.796875" style="282"/>
    <col min="4879" max="4879" width="8.19921875" style="282" customWidth="1"/>
    <col min="4880" max="5120" width="8.796875" style="282"/>
    <col min="5121" max="5121" width="8.296875" style="282" customWidth="1"/>
    <col min="5122" max="5122" width="2.19921875" style="282" customWidth="1"/>
    <col min="5123" max="5123" width="16.5" style="282" customWidth="1"/>
    <col min="5124" max="5124" width="12.5" style="282" customWidth="1"/>
    <col min="5125" max="5125" width="12.296875" style="282" customWidth="1"/>
    <col min="5126" max="5127" width="12.5" style="282" customWidth="1"/>
    <col min="5128" max="5129" width="12.296875" style="282" customWidth="1"/>
    <col min="5130" max="5130" width="12.5" style="282" customWidth="1"/>
    <col min="5131" max="5131" width="12.296875" style="282" customWidth="1"/>
    <col min="5132" max="5132" width="11.8984375" style="282" customWidth="1"/>
    <col min="5133" max="5134" width="8.796875" style="282"/>
    <col min="5135" max="5135" width="8.19921875" style="282" customWidth="1"/>
    <col min="5136" max="5376" width="8.796875" style="282"/>
    <col min="5377" max="5377" width="8.296875" style="282" customWidth="1"/>
    <col min="5378" max="5378" width="2.19921875" style="282" customWidth="1"/>
    <col min="5379" max="5379" width="16.5" style="282" customWidth="1"/>
    <col min="5380" max="5380" width="12.5" style="282" customWidth="1"/>
    <col min="5381" max="5381" width="12.296875" style="282" customWidth="1"/>
    <col min="5382" max="5383" width="12.5" style="282" customWidth="1"/>
    <col min="5384" max="5385" width="12.296875" style="282" customWidth="1"/>
    <col min="5386" max="5386" width="12.5" style="282" customWidth="1"/>
    <col min="5387" max="5387" width="12.296875" style="282" customWidth="1"/>
    <col min="5388" max="5388" width="11.8984375" style="282" customWidth="1"/>
    <col min="5389" max="5390" width="8.796875" style="282"/>
    <col min="5391" max="5391" width="8.19921875" style="282" customWidth="1"/>
    <col min="5392" max="5632" width="8.796875" style="282"/>
    <col min="5633" max="5633" width="8.296875" style="282" customWidth="1"/>
    <col min="5634" max="5634" width="2.19921875" style="282" customWidth="1"/>
    <col min="5635" max="5635" width="16.5" style="282" customWidth="1"/>
    <col min="5636" max="5636" width="12.5" style="282" customWidth="1"/>
    <col min="5637" max="5637" width="12.296875" style="282" customWidth="1"/>
    <col min="5638" max="5639" width="12.5" style="282" customWidth="1"/>
    <col min="5640" max="5641" width="12.296875" style="282" customWidth="1"/>
    <col min="5642" max="5642" width="12.5" style="282" customWidth="1"/>
    <col min="5643" max="5643" width="12.296875" style="282" customWidth="1"/>
    <col min="5644" max="5644" width="11.8984375" style="282" customWidth="1"/>
    <col min="5645" max="5646" width="8.796875" style="282"/>
    <col min="5647" max="5647" width="8.19921875" style="282" customWidth="1"/>
    <col min="5648" max="5888" width="8.796875" style="282"/>
    <col min="5889" max="5889" width="8.296875" style="282" customWidth="1"/>
    <col min="5890" max="5890" width="2.19921875" style="282" customWidth="1"/>
    <col min="5891" max="5891" width="16.5" style="282" customWidth="1"/>
    <col min="5892" max="5892" width="12.5" style="282" customWidth="1"/>
    <col min="5893" max="5893" width="12.296875" style="282" customWidth="1"/>
    <col min="5894" max="5895" width="12.5" style="282" customWidth="1"/>
    <col min="5896" max="5897" width="12.296875" style="282" customWidth="1"/>
    <col min="5898" max="5898" width="12.5" style="282" customWidth="1"/>
    <col min="5899" max="5899" width="12.296875" style="282" customWidth="1"/>
    <col min="5900" max="5900" width="11.8984375" style="282" customWidth="1"/>
    <col min="5901" max="5902" width="8.796875" style="282"/>
    <col min="5903" max="5903" width="8.19921875" style="282" customWidth="1"/>
    <col min="5904" max="6144" width="8.796875" style="282"/>
    <col min="6145" max="6145" width="8.296875" style="282" customWidth="1"/>
    <col min="6146" max="6146" width="2.19921875" style="282" customWidth="1"/>
    <col min="6147" max="6147" width="16.5" style="282" customWidth="1"/>
    <col min="6148" max="6148" width="12.5" style="282" customWidth="1"/>
    <col min="6149" max="6149" width="12.296875" style="282" customWidth="1"/>
    <col min="6150" max="6151" width="12.5" style="282" customWidth="1"/>
    <col min="6152" max="6153" width="12.296875" style="282" customWidth="1"/>
    <col min="6154" max="6154" width="12.5" style="282" customWidth="1"/>
    <col min="6155" max="6155" width="12.296875" style="282" customWidth="1"/>
    <col min="6156" max="6156" width="11.8984375" style="282" customWidth="1"/>
    <col min="6157" max="6158" width="8.796875" style="282"/>
    <col min="6159" max="6159" width="8.19921875" style="282" customWidth="1"/>
    <col min="6160" max="6400" width="8.796875" style="282"/>
    <col min="6401" max="6401" width="8.296875" style="282" customWidth="1"/>
    <col min="6402" max="6402" width="2.19921875" style="282" customWidth="1"/>
    <col min="6403" max="6403" width="16.5" style="282" customWidth="1"/>
    <col min="6404" max="6404" width="12.5" style="282" customWidth="1"/>
    <col min="6405" max="6405" width="12.296875" style="282" customWidth="1"/>
    <col min="6406" max="6407" width="12.5" style="282" customWidth="1"/>
    <col min="6408" max="6409" width="12.296875" style="282" customWidth="1"/>
    <col min="6410" max="6410" width="12.5" style="282" customWidth="1"/>
    <col min="6411" max="6411" width="12.296875" style="282" customWidth="1"/>
    <col min="6412" max="6412" width="11.8984375" style="282" customWidth="1"/>
    <col min="6413" max="6414" width="8.796875" style="282"/>
    <col min="6415" max="6415" width="8.19921875" style="282" customWidth="1"/>
    <col min="6416" max="6656" width="8.796875" style="282"/>
    <col min="6657" max="6657" width="8.296875" style="282" customWidth="1"/>
    <col min="6658" max="6658" width="2.19921875" style="282" customWidth="1"/>
    <col min="6659" max="6659" width="16.5" style="282" customWidth="1"/>
    <col min="6660" max="6660" width="12.5" style="282" customWidth="1"/>
    <col min="6661" max="6661" width="12.296875" style="282" customWidth="1"/>
    <col min="6662" max="6663" width="12.5" style="282" customWidth="1"/>
    <col min="6664" max="6665" width="12.296875" style="282" customWidth="1"/>
    <col min="6666" max="6666" width="12.5" style="282" customWidth="1"/>
    <col min="6667" max="6667" width="12.296875" style="282" customWidth="1"/>
    <col min="6668" max="6668" width="11.8984375" style="282" customWidth="1"/>
    <col min="6669" max="6670" width="8.796875" style="282"/>
    <col min="6671" max="6671" width="8.19921875" style="282" customWidth="1"/>
    <col min="6672" max="6912" width="8.796875" style="282"/>
    <col min="6913" max="6913" width="8.296875" style="282" customWidth="1"/>
    <col min="6914" max="6914" width="2.19921875" style="282" customWidth="1"/>
    <col min="6915" max="6915" width="16.5" style="282" customWidth="1"/>
    <col min="6916" max="6916" width="12.5" style="282" customWidth="1"/>
    <col min="6917" max="6917" width="12.296875" style="282" customWidth="1"/>
    <col min="6918" max="6919" width="12.5" style="282" customWidth="1"/>
    <col min="6920" max="6921" width="12.296875" style="282" customWidth="1"/>
    <col min="6922" max="6922" width="12.5" style="282" customWidth="1"/>
    <col min="6923" max="6923" width="12.296875" style="282" customWidth="1"/>
    <col min="6924" max="6924" width="11.8984375" style="282" customWidth="1"/>
    <col min="6925" max="6926" width="8.796875" style="282"/>
    <col min="6927" max="6927" width="8.19921875" style="282" customWidth="1"/>
    <col min="6928" max="7168" width="8.796875" style="282"/>
    <col min="7169" max="7169" width="8.296875" style="282" customWidth="1"/>
    <col min="7170" max="7170" width="2.19921875" style="282" customWidth="1"/>
    <col min="7171" max="7171" width="16.5" style="282" customWidth="1"/>
    <col min="7172" max="7172" width="12.5" style="282" customWidth="1"/>
    <col min="7173" max="7173" width="12.296875" style="282" customWidth="1"/>
    <col min="7174" max="7175" width="12.5" style="282" customWidth="1"/>
    <col min="7176" max="7177" width="12.296875" style="282" customWidth="1"/>
    <col min="7178" max="7178" width="12.5" style="282" customWidth="1"/>
    <col min="7179" max="7179" width="12.296875" style="282" customWidth="1"/>
    <col min="7180" max="7180" width="11.8984375" style="282" customWidth="1"/>
    <col min="7181" max="7182" width="8.796875" style="282"/>
    <col min="7183" max="7183" width="8.19921875" style="282" customWidth="1"/>
    <col min="7184" max="7424" width="8.796875" style="282"/>
    <col min="7425" max="7425" width="8.296875" style="282" customWidth="1"/>
    <col min="7426" max="7426" width="2.19921875" style="282" customWidth="1"/>
    <col min="7427" max="7427" width="16.5" style="282" customWidth="1"/>
    <col min="7428" max="7428" width="12.5" style="282" customWidth="1"/>
    <col min="7429" max="7429" width="12.296875" style="282" customWidth="1"/>
    <col min="7430" max="7431" width="12.5" style="282" customWidth="1"/>
    <col min="7432" max="7433" width="12.296875" style="282" customWidth="1"/>
    <col min="7434" max="7434" width="12.5" style="282" customWidth="1"/>
    <col min="7435" max="7435" width="12.296875" style="282" customWidth="1"/>
    <col min="7436" max="7436" width="11.8984375" style="282" customWidth="1"/>
    <col min="7437" max="7438" width="8.796875" style="282"/>
    <col min="7439" max="7439" width="8.19921875" style="282" customWidth="1"/>
    <col min="7440" max="7680" width="8.796875" style="282"/>
    <col min="7681" max="7681" width="8.296875" style="282" customWidth="1"/>
    <col min="7682" max="7682" width="2.19921875" style="282" customWidth="1"/>
    <col min="7683" max="7683" width="16.5" style="282" customWidth="1"/>
    <col min="7684" max="7684" width="12.5" style="282" customWidth="1"/>
    <col min="7685" max="7685" width="12.296875" style="282" customWidth="1"/>
    <col min="7686" max="7687" width="12.5" style="282" customWidth="1"/>
    <col min="7688" max="7689" width="12.296875" style="282" customWidth="1"/>
    <col min="7690" max="7690" width="12.5" style="282" customWidth="1"/>
    <col min="7691" max="7691" width="12.296875" style="282" customWidth="1"/>
    <col min="7692" max="7692" width="11.8984375" style="282" customWidth="1"/>
    <col min="7693" max="7694" width="8.796875" style="282"/>
    <col min="7695" max="7695" width="8.19921875" style="282" customWidth="1"/>
    <col min="7696" max="7936" width="8.796875" style="282"/>
    <col min="7937" max="7937" width="8.296875" style="282" customWidth="1"/>
    <col min="7938" max="7938" width="2.19921875" style="282" customWidth="1"/>
    <col min="7939" max="7939" width="16.5" style="282" customWidth="1"/>
    <col min="7940" max="7940" width="12.5" style="282" customWidth="1"/>
    <col min="7941" max="7941" width="12.296875" style="282" customWidth="1"/>
    <col min="7942" max="7943" width="12.5" style="282" customWidth="1"/>
    <col min="7944" max="7945" width="12.296875" style="282" customWidth="1"/>
    <col min="7946" max="7946" width="12.5" style="282" customWidth="1"/>
    <col min="7947" max="7947" width="12.296875" style="282" customWidth="1"/>
    <col min="7948" max="7948" width="11.8984375" style="282" customWidth="1"/>
    <col min="7949" max="7950" width="8.796875" style="282"/>
    <col min="7951" max="7951" width="8.19921875" style="282" customWidth="1"/>
    <col min="7952" max="8192" width="8.796875" style="282"/>
    <col min="8193" max="8193" width="8.296875" style="282" customWidth="1"/>
    <col min="8194" max="8194" width="2.19921875" style="282" customWidth="1"/>
    <col min="8195" max="8195" width="16.5" style="282" customWidth="1"/>
    <col min="8196" max="8196" width="12.5" style="282" customWidth="1"/>
    <col min="8197" max="8197" width="12.296875" style="282" customWidth="1"/>
    <col min="8198" max="8199" width="12.5" style="282" customWidth="1"/>
    <col min="8200" max="8201" width="12.296875" style="282" customWidth="1"/>
    <col min="8202" max="8202" width="12.5" style="282" customWidth="1"/>
    <col min="8203" max="8203" width="12.296875" style="282" customWidth="1"/>
    <col min="8204" max="8204" width="11.8984375" style="282" customWidth="1"/>
    <col min="8205" max="8206" width="8.796875" style="282"/>
    <col min="8207" max="8207" width="8.19921875" style="282" customWidth="1"/>
    <col min="8208" max="8448" width="8.796875" style="282"/>
    <col min="8449" max="8449" width="8.296875" style="282" customWidth="1"/>
    <col min="8450" max="8450" width="2.19921875" style="282" customWidth="1"/>
    <col min="8451" max="8451" width="16.5" style="282" customWidth="1"/>
    <col min="8452" max="8452" width="12.5" style="282" customWidth="1"/>
    <col min="8453" max="8453" width="12.296875" style="282" customWidth="1"/>
    <col min="8454" max="8455" width="12.5" style="282" customWidth="1"/>
    <col min="8456" max="8457" width="12.296875" style="282" customWidth="1"/>
    <col min="8458" max="8458" width="12.5" style="282" customWidth="1"/>
    <col min="8459" max="8459" width="12.296875" style="282" customWidth="1"/>
    <col min="8460" max="8460" width="11.8984375" style="282" customWidth="1"/>
    <col min="8461" max="8462" width="8.796875" style="282"/>
    <col min="8463" max="8463" width="8.19921875" style="282" customWidth="1"/>
    <col min="8464" max="8704" width="8.796875" style="282"/>
    <col min="8705" max="8705" width="8.296875" style="282" customWidth="1"/>
    <col min="8706" max="8706" width="2.19921875" style="282" customWidth="1"/>
    <col min="8707" max="8707" width="16.5" style="282" customWidth="1"/>
    <col min="8708" max="8708" width="12.5" style="282" customWidth="1"/>
    <col min="8709" max="8709" width="12.296875" style="282" customWidth="1"/>
    <col min="8710" max="8711" width="12.5" style="282" customWidth="1"/>
    <col min="8712" max="8713" width="12.296875" style="282" customWidth="1"/>
    <col min="8714" max="8714" width="12.5" style="282" customWidth="1"/>
    <col min="8715" max="8715" width="12.296875" style="282" customWidth="1"/>
    <col min="8716" max="8716" width="11.8984375" style="282" customWidth="1"/>
    <col min="8717" max="8718" width="8.796875" style="282"/>
    <col min="8719" max="8719" width="8.19921875" style="282" customWidth="1"/>
    <col min="8720" max="8960" width="8.796875" style="282"/>
    <col min="8961" max="8961" width="8.296875" style="282" customWidth="1"/>
    <col min="8962" max="8962" width="2.19921875" style="282" customWidth="1"/>
    <col min="8963" max="8963" width="16.5" style="282" customWidth="1"/>
    <col min="8964" max="8964" width="12.5" style="282" customWidth="1"/>
    <col min="8965" max="8965" width="12.296875" style="282" customWidth="1"/>
    <col min="8966" max="8967" width="12.5" style="282" customWidth="1"/>
    <col min="8968" max="8969" width="12.296875" style="282" customWidth="1"/>
    <col min="8970" max="8970" width="12.5" style="282" customWidth="1"/>
    <col min="8971" max="8971" width="12.296875" style="282" customWidth="1"/>
    <col min="8972" max="8972" width="11.8984375" style="282" customWidth="1"/>
    <col min="8973" max="8974" width="8.796875" style="282"/>
    <col min="8975" max="8975" width="8.19921875" style="282" customWidth="1"/>
    <col min="8976" max="9216" width="8.796875" style="282"/>
    <col min="9217" max="9217" width="8.296875" style="282" customWidth="1"/>
    <col min="9218" max="9218" width="2.19921875" style="282" customWidth="1"/>
    <col min="9219" max="9219" width="16.5" style="282" customWidth="1"/>
    <col min="9220" max="9220" width="12.5" style="282" customWidth="1"/>
    <col min="9221" max="9221" width="12.296875" style="282" customWidth="1"/>
    <col min="9222" max="9223" width="12.5" style="282" customWidth="1"/>
    <col min="9224" max="9225" width="12.296875" style="282" customWidth="1"/>
    <col min="9226" max="9226" width="12.5" style="282" customWidth="1"/>
    <col min="9227" max="9227" width="12.296875" style="282" customWidth="1"/>
    <col min="9228" max="9228" width="11.8984375" style="282" customWidth="1"/>
    <col min="9229" max="9230" width="8.796875" style="282"/>
    <col min="9231" max="9231" width="8.19921875" style="282" customWidth="1"/>
    <col min="9232" max="9472" width="8.796875" style="282"/>
    <col min="9473" max="9473" width="8.296875" style="282" customWidth="1"/>
    <col min="9474" max="9474" width="2.19921875" style="282" customWidth="1"/>
    <col min="9475" max="9475" width="16.5" style="282" customWidth="1"/>
    <col min="9476" max="9476" width="12.5" style="282" customWidth="1"/>
    <col min="9477" max="9477" width="12.296875" style="282" customWidth="1"/>
    <col min="9478" max="9479" width="12.5" style="282" customWidth="1"/>
    <col min="9480" max="9481" width="12.296875" style="282" customWidth="1"/>
    <col min="9482" max="9482" width="12.5" style="282" customWidth="1"/>
    <col min="9483" max="9483" width="12.296875" style="282" customWidth="1"/>
    <col min="9484" max="9484" width="11.8984375" style="282" customWidth="1"/>
    <col min="9485" max="9486" width="8.796875" style="282"/>
    <col min="9487" max="9487" width="8.19921875" style="282" customWidth="1"/>
    <col min="9488" max="9728" width="8.796875" style="282"/>
    <col min="9729" max="9729" width="8.296875" style="282" customWidth="1"/>
    <col min="9730" max="9730" width="2.19921875" style="282" customWidth="1"/>
    <col min="9731" max="9731" width="16.5" style="282" customWidth="1"/>
    <col min="9732" max="9732" width="12.5" style="282" customWidth="1"/>
    <col min="9733" max="9733" width="12.296875" style="282" customWidth="1"/>
    <col min="9734" max="9735" width="12.5" style="282" customWidth="1"/>
    <col min="9736" max="9737" width="12.296875" style="282" customWidth="1"/>
    <col min="9738" max="9738" width="12.5" style="282" customWidth="1"/>
    <col min="9739" max="9739" width="12.296875" style="282" customWidth="1"/>
    <col min="9740" max="9740" width="11.8984375" style="282" customWidth="1"/>
    <col min="9741" max="9742" width="8.796875" style="282"/>
    <col min="9743" max="9743" width="8.19921875" style="282" customWidth="1"/>
    <col min="9744" max="9984" width="8.796875" style="282"/>
    <col min="9985" max="9985" width="8.296875" style="282" customWidth="1"/>
    <col min="9986" max="9986" width="2.19921875" style="282" customWidth="1"/>
    <col min="9987" max="9987" width="16.5" style="282" customWidth="1"/>
    <col min="9988" max="9988" width="12.5" style="282" customWidth="1"/>
    <col min="9989" max="9989" width="12.296875" style="282" customWidth="1"/>
    <col min="9990" max="9991" width="12.5" style="282" customWidth="1"/>
    <col min="9992" max="9993" width="12.296875" style="282" customWidth="1"/>
    <col min="9994" max="9994" width="12.5" style="282" customWidth="1"/>
    <col min="9995" max="9995" width="12.296875" style="282" customWidth="1"/>
    <col min="9996" max="9996" width="11.8984375" style="282" customWidth="1"/>
    <col min="9997" max="9998" width="8.796875" style="282"/>
    <col min="9999" max="9999" width="8.19921875" style="282" customWidth="1"/>
    <col min="10000" max="10240" width="8.796875" style="282"/>
    <col min="10241" max="10241" width="8.296875" style="282" customWidth="1"/>
    <col min="10242" max="10242" width="2.19921875" style="282" customWidth="1"/>
    <col min="10243" max="10243" width="16.5" style="282" customWidth="1"/>
    <col min="10244" max="10244" width="12.5" style="282" customWidth="1"/>
    <col min="10245" max="10245" width="12.296875" style="282" customWidth="1"/>
    <col min="10246" max="10247" width="12.5" style="282" customWidth="1"/>
    <col min="10248" max="10249" width="12.296875" style="282" customWidth="1"/>
    <col min="10250" max="10250" width="12.5" style="282" customWidth="1"/>
    <col min="10251" max="10251" width="12.296875" style="282" customWidth="1"/>
    <col min="10252" max="10252" width="11.8984375" style="282" customWidth="1"/>
    <col min="10253" max="10254" width="8.796875" style="282"/>
    <col min="10255" max="10255" width="8.19921875" style="282" customWidth="1"/>
    <col min="10256" max="10496" width="8.796875" style="282"/>
    <col min="10497" max="10497" width="8.296875" style="282" customWidth="1"/>
    <col min="10498" max="10498" width="2.19921875" style="282" customWidth="1"/>
    <col min="10499" max="10499" width="16.5" style="282" customWidth="1"/>
    <col min="10500" max="10500" width="12.5" style="282" customWidth="1"/>
    <col min="10501" max="10501" width="12.296875" style="282" customWidth="1"/>
    <col min="10502" max="10503" width="12.5" style="282" customWidth="1"/>
    <col min="10504" max="10505" width="12.296875" style="282" customWidth="1"/>
    <col min="10506" max="10506" width="12.5" style="282" customWidth="1"/>
    <col min="10507" max="10507" width="12.296875" style="282" customWidth="1"/>
    <col min="10508" max="10508" width="11.8984375" style="282" customWidth="1"/>
    <col min="10509" max="10510" width="8.796875" style="282"/>
    <col min="10511" max="10511" width="8.19921875" style="282" customWidth="1"/>
    <col min="10512" max="10752" width="8.796875" style="282"/>
    <col min="10753" max="10753" width="8.296875" style="282" customWidth="1"/>
    <col min="10754" max="10754" width="2.19921875" style="282" customWidth="1"/>
    <col min="10755" max="10755" width="16.5" style="282" customWidth="1"/>
    <col min="10756" max="10756" width="12.5" style="282" customWidth="1"/>
    <col min="10757" max="10757" width="12.296875" style="282" customWidth="1"/>
    <col min="10758" max="10759" width="12.5" style="282" customWidth="1"/>
    <col min="10760" max="10761" width="12.296875" style="282" customWidth="1"/>
    <col min="10762" max="10762" width="12.5" style="282" customWidth="1"/>
    <col min="10763" max="10763" width="12.296875" style="282" customWidth="1"/>
    <col min="10764" max="10764" width="11.8984375" style="282" customWidth="1"/>
    <col min="10765" max="10766" width="8.796875" style="282"/>
    <col min="10767" max="10767" width="8.19921875" style="282" customWidth="1"/>
    <col min="10768" max="11008" width="8.796875" style="282"/>
    <col min="11009" max="11009" width="8.296875" style="282" customWidth="1"/>
    <col min="11010" max="11010" width="2.19921875" style="282" customWidth="1"/>
    <col min="11011" max="11011" width="16.5" style="282" customWidth="1"/>
    <col min="11012" max="11012" width="12.5" style="282" customWidth="1"/>
    <col min="11013" max="11013" width="12.296875" style="282" customWidth="1"/>
    <col min="11014" max="11015" width="12.5" style="282" customWidth="1"/>
    <col min="11016" max="11017" width="12.296875" style="282" customWidth="1"/>
    <col min="11018" max="11018" width="12.5" style="282" customWidth="1"/>
    <col min="11019" max="11019" width="12.296875" style="282" customWidth="1"/>
    <col min="11020" max="11020" width="11.8984375" style="282" customWidth="1"/>
    <col min="11021" max="11022" width="8.796875" style="282"/>
    <col min="11023" max="11023" width="8.19921875" style="282" customWidth="1"/>
    <col min="11024" max="11264" width="8.796875" style="282"/>
    <col min="11265" max="11265" width="8.296875" style="282" customWidth="1"/>
    <col min="11266" max="11266" width="2.19921875" style="282" customWidth="1"/>
    <col min="11267" max="11267" width="16.5" style="282" customWidth="1"/>
    <col min="11268" max="11268" width="12.5" style="282" customWidth="1"/>
    <col min="11269" max="11269" width="12.296875" style="282" customWidth="1"/>
    <col min="11270" max="11271" width="12.5" style="282" customWidth="1"/>
    <col min="11272" max="11273" width="12.296875" style="282" customWidth="1"/>
    <col min="11274" max="11274" width="12.5" style="282" customWidth="1"/>
    <col min="11275" max="11275" width="12.296875" style="282" customWidth="1"/>
    <col min="11276" max="11276" width="11.8984375" style="282" customWidth="1"/>
    <col min="11277" max="11278" width="8.796875" style="282"/>
    <col min="11279" max="11279" width="8.19921875" style="282" customWidth="1"/>
    <col min="11280" max="11520" width="8.796875" style="282"/>
    <col min="11521" max="11521" width="8.296875" style="282" customWidth="1"/>
    <col min="11522" max="11522" width="2.19921875" style="282" customWidth="1"/>
    <col min="11523" max="11523" width="16.5" style="282" customWidth="1"/>
    <col min="11524" max="11524" width="12.5" style="282" customWidth="1"/>
    <col min="11525" max="11525" width="12.296875" style="282" customWidth="1"/>
    <col min="11526" max="11527" width="12.5" style="282" customWidth="1"/>
    <col min="11528" max="11529" width="12.296875" style="282" customWidth="1"/>
    <col min="11530" max="11530" width="12.5" style="282" customWidth="1"/>
    <col min="11531" max="11531" width="12.296875" style="282" customWidth="1"/>
    <col min="11532" max="11532" width="11.8984375" style="282" customWidth="1"/>
    <col min="11533" max="11534" width="8.796875" style="282"/>
    <col min="11535" max="11535" width="8.19921875" style="282" customWidth="1"/>
    <col min="11536" max="11776" width="8.796875" style="282"/>
    <col min="11777" max="11777" width="8.296875" style="282" customWidth="1"/>
    <col min="11778" max="11778" width="2.19921875" style="282" customWidth="1"/>
    <col min="11779" max="11779" width="16.5" style="282" customWidth="1"/>
    <col min="11780" max="11780" width="12.5" style="282" customWidth="1"/>
    <col min="11781" max="11781" width="12.296875" style="282" customWidth="1"/>
    <col min="11782" max="11783" width="12.5" style="282" customWidth="1"/>
    <col min="11784" max="11785" width="12.296875" style="282" customWidth="1"/>
    <col min="11786" max="11786" width="12.5" style="282" customWidth="1"/>
    <col min="11787" max="11787" width="12.296875" style="282" customWidth="1"/>
    <col min="11788" max="11788" width="11.8984375" style="282" customWidth="1"/>
    <col min="11789" max="11790" width="8.796875" style="282"/>
    <col min="11791" max="11791" width="8.19921875" style="282" customWidth="1"/>
    <col min="11792" max="12032" width="8.796875" style="282"/>
    <col min="12033" max="12033" width="8.296875" style="282" customWidth="1"/>
    <col min="12034" max="12034" width="2.19921875" style="282" customWidth="1"/>
    <col min="12035" max="12035" width="16.5" style="282" customWidth="1"/>
    <col min="12036" max="12036" width="12.5" style="282" customWidth="1"/>
    <col min="12037" max="12037" width="12.296875" style="282" customWidth="1"/>
    <col min="12038" max="12039" width="12.5" style="282" customWidth="1"/>
    <col min="12040" max="12041" width="12.296875" style="282" customWidth="1"/>
    <col min="12042" max="12042" width="12.5" style="282" customWidth="1"/>
    <col min="12043" max="12043" width="12.296875" style="282" customWidth="1"/>
    <col min="12044" max="12044" width="11.8984375" style="282" customWidth="1"/>
    <col min="12045" max="12046" width="8.796875" style="282"/>
    <col min="12047" max="12047" width="8.19921875" style="282" customWidth="1"/>
    <col min="12048" max="12288" width="8.796875" style="282"/>
    <col min="12289" max="12289" width="8.296875" style="282" customWidth="1"/>
    <col min="12290" max="12290" width="2.19921875" style="282" customWidth="1"/>
    <col min="12291" max="12291" width="16.5" style="282" customWidth="1"/>
    <col min="12292" max="12292" width="12.5" style="282" customWidth="1"/>
    <col min="12293" max="12293" width="12.296875" style="282" customWidth="1"/>
    <col min="12294" max="12295" width="12.5" style="282" customWidth="1"/>
    <col min="12296" max="12297" width="12.296875" style="282" customWidth="1"/>
    <col min="12298" max="12298" width="12.5" style="282" customWidth="1"/>
    <col min="12299" max="12299" width="12.296875" style="282" customWidth="1"/>
    <col min="12300" max="12300" width="11.8984375" style="282" customWidth="1"/>
    <col min="12301" max="12302" width="8.796875" style="282"/>
    <col min="12303" max="12303" width="8.19921875" style="282" customWidth="1"/>
    <col min="12304" max="12544" width="8.796875" style="282"/>
    <col min="12545" max="12545" width="8.296875" style="282" customWidth="1"/>
    <col min="12546" max="12546" width="2.19921875" style="282" customWidth="1"/>
    <col min="12547" max="12547" width="16.5" style="282" customWidth="1"/>
    <col min="12548" max="12548" width="12.5" style="282" customWidth="1"/>
    <col min="12549" max="12549" width="12.296875" style="282" customWidth="1"/>
    <col min="12550" max="12551" width="12.5" style="282" customWidth="1"/>
    <col min="12552" max="12553" width="12.296875" style="282" customWidth="1"/>
    <col min="12554" max="12554" width="12.5" style="282" customWidth="1"/>
    <col min="12555" max="12555" width="12.296875" style="282" customWidth="1"/>
    <col min="12556" max="12556" width="11.8984375" style="282" customWidth="1"/>
    <col min="12557" max="12558" width="8.796875" style="282"/>
    <col min="12559" max="12559" width="8.19921875" style="282" customWidth="1"/>
    <col min="12560" max="12800" width="8.796875" style="282"/>
    <col min="12801" max="12801" width="8.296875" style="282" customWidth="1"/>
    <col min="12802" max="12802" width="2.19921875" style="282" customWidth="1"/>
    <col min="12803" max="12803" width="16.5" style="282" customWidth="1"/>
    <col min="12804" max="12804" width="12.5" style="282" customWidth="1"/>
    <col min="12805" max="12805" width="12.296875" style="282" customWidth="1"/>
    <col min="12806" max="12807" width="12.5" style="282" customWidth="1"/>
    <col min="12808" max="12809" width="12.296875" style="282" customWidth="1"/>
    <col min="12810" max="12810" width="12.5" style="282" customWidth="1"/>
    <col min="12811" max="12811" width="12.296875" style="282" customWidth="1"/>
    <col min="12812" max="12812" width="11.8984375" style="282" customWidth="1"/>
    <col min="12813" max="12814" width="8.796875" style="282"/>
    <col min="12815" max="12815" width="8.19921875" style="282" customWidth="1"/>
    <col min="12816" max="13056" width="8.796875" style="282"/>
    <col min="13057" max="13057" width="8.296875" style="282" customWidth="1"/>
    <col min="13058" max="13058" width="2.19921875" style="282" customWidth="1"/>
    <col min="13059" max="13059" width="16.5" style="282" customWidth="1"/>
    <col min="13060" max="13060" width="12.5" style="282" customWidth="1"/>
    <col min="13061" max="13061" width="12.296875" style="282" customWidth="1"/>
    <col min="13062" max="13063" width="12.5" style="282" customWidth="1"/>
    <col min="13064" max="13065" width="12.296875" style="282" customWidth="1"/>
    <col min="13066" max="13066" width="12.5" style="282" customWidth="1"/>
    <col min="13067" max="13067" width="12.296875" style="282" customWidth="1"/>
    <col min="13068" max="13068" width="11.8984375" style="282" customWidth="1"/>
    <col min="13069" max="13070" width="8.796875" style="282"/>
    <col min="13071" max="13071" width="8.19921875" style="282" customWidth="1"/>
    <col min="13072" max="13312" width="8.796875" style="282"/>
    <col min="13313" max="13313" width="8.296875" style="282" customWidth="1"/>
    <col min="13314" max="13314" width="2.19921875" style="282" customWidth="1"/>
    <col min="13315" max="13315" width="16.5" style="282" customWidth="1"/>
    <col min="13316" max="13316" width="12.5" style="282" customWidth="1"/>
    <col min="13317" max="13317" width="12.296875" style="282" customWidth="1"/>
    <col min="13318" max="13319" width="12.5" style="282" customWidth="1"/>
    <col min="13320" max="13321" width="12.296875" style="282" customWidth="1"/>
    <col min="13322" max="13322" width="12.5" style="282" customWidth="1"/>
    <col min="13323" max="13323" width="12.296875" style="282" customWidth="1"/>
    <col min="13324" max="13324" width="11.8984375" style="282" customWidth="1"/>
    <col min="13325" max="13326" width="8.796875" style="282"/>
    <col min="13327" max="13327" width="8.19921875" style="282" customWidth="1"/>
    <col min="13328" max="13568" width="8.796875" style="282"/>
    <col min="13569" max="13569" width="8.296875" style="282" customWidth="1"/>
    <col min="13570" max="13570" width="2.19921875" style="282" customWidth="1"/>
    <col min="13571" max="13571" width="16.5" style="282" customWidth="1"/>
    <col min="13572" max="13572" width="12.5" style="282" customWidth="1"/>
    <col min="13573" max="13573" width="12.296875" style="282" customWidth="1"/>
    <col min="13574" max="13575" width="12.5" style="282" customWidth="1"/>
    <col min="13576" max="13577" width="12.296875" style="282" customWidth="1"/>
    <col min="13578" max="13578" width="12.5" style="282" customWidth="1"/>
    <col min="13579" max="13579" width="12.296875" style="282" customWidth="1"/>
    <col min="13580" max="13580" width="11.8984375" style="282" customWidth="1"/>
    <col min="13581" max="13582" width="8.796875" style="282"/>
    <col min="13583" max="13583" width="8.19921875" style="282" customWidth="1"/>
    <col min="13584" max="13824" width="8.796875" style="282"/>
    <col min="13825" max="13825" width="8.296875" style="282" customWidth="1"/>
    <col min="13826" max="13826" width="2.19921875" style="282" customWidth="1"/>
    <col min="13827" max="13827" width="16.5" style="282" customWidth="1"/>
    <col min="13828" max="13828" width="12.5" style="282" customWidth="1"/>
    <col min="13829" max="13829" width="12.296875" style="282" customWidth="1"/>
    <col min="13830" max="13831" width="12.5" style="282" customWidth="1"/>
    <col min="13832" max="13833" width="12.296875" style="282" customWidth="1"/>
    <col min="13834" max="13834" width="12.5" style="282" customWidth="1"/>
    <col min="13835" max="13835" width="12.296875" style="282" customWidth="1"/>
    <col min="13836" max="13836" width="11.8984375" style="282" customWidth="1"/>
    <col min="13837" max="13838" width="8.796875" style="282"/>
    <col min="13839" max="13839" width="8.19921875" style="282" customWidth="1"/>
    <col min="13840" max="14080" width="8.796875" style="282"/>
    <col min="14081" max="14081" width="8.296875" style="282" customWidth="1"/>
    <col min="14082" max="14082" width="2.19921875" style="282" customWidth="1"/>
    <col min="14083" max="14083" width="16.5" style="282" customWidth="1"/>
    <col min="14084" max="14084" width="12.5" style="282" customWidth="1"/>
    <col min="14085" max="14085" width="12.296875" style="282" customWidth="1"/>
    <col min="14086" max="14087" width="12.5" style="282" customWidth="1"/>
    <col min="14088" max="14089" width="12.296875" style="282" customWidth="1"/>
    <col min="14090" max="14090" width="12.5" style="282" customWidth="1"/>
    <col min="14091" max="14091" width="12.296875" style="282" customWidth="1"/>
    <col min="14092" max="14092" width="11.8984375" style="282" customWidth="1"/>
    <col min="14093" max="14094" width="8.796875" style="282"/>
    <col min="14095" max="14095" width="8.19921875" style="282" customWidth="1"/>
    <col min="14096" max="14336" width="8.796875" style="282"/>
    <col min="14337" max="14337" width="8.296875" style="282" customWidth="1"/>
    <col min="14338" max="14338" width="2.19921875" style="282" customWidth="1"/>
    <col min="14339" max="14339" width="16.5" style="282" customWidth="1"/>
    <col min="14340" max="14340" width="12.5" style="282" customWidth="1"/>
    <col min="14341" max="14341" width="12.296875" style="282" customWidth="1"/>
    <col min="14342" max="14343" width="12.5" style="282" customWidth="1"/>
    <col min="14344" max="14345" width="12.296875" style="282" customWidth="1"/>
    <col min="14346" max="14346" width="12.5" style="282" customWidth="1"/>
    <col min="14347" max="14347" width="12.296875" style="282" customWidth="1"/>
    <col min="14348" max="14348" width="11.8984375" style="282" customWidth="1"/>
    <col min="14349" max="14350" width="8.796875" style="282"/>
    <col min="14351" max="14351" width="8.19921875" style="282" customWidth="1"/>
    <col min="14352" max="14592" width="8.796875" style="282"/>
    <col min="14593" max="14593" width="8.296875" style="282" customWidth="1"/>
    <col min="14594" max="14594" width="2.19921875" style="282" customWidth="1"/>
    <col min="14595" max="14595" width="16.5" style="282" customWidth="1"/>
    <col min="14596" max="14596" width="12.5" style="282" customWidth="1"/>
    <col min="14597" max="14597" width="12.296875" style="282" customWidth="1"/>
    <col min="14598" max="14599" width="12.5" style="282" customWidth="1"/>
    <col min="14600" max="14601" width="12.296875" style="282" customWidth="1"/>
    <col min="14602" max="14602" width="12.5" style="282" customWidth="1"/>
    <col min="14603" max="14603" width="12.296875" style="282" customWidth="1"/>
    <col min="14604" max="14604" width="11.8984375" style="282" customWidth="1"/>
    <col min="14605" max="14606" width="8.796875" style="282"/>
    <col min="14607" max="14607" width="8.19921875" style="282" customWidth="1"/>
    <col min="14608" max="14848" width="8.796875" style="282"/>
    <col min="14849" max="14849" width="8.296875" style="282" customWidth="1"/>
    <col min="14850" max="14850" width="2.19921875" style="282" customWidth="1"/>
    <col min="14851" max="14851" width="16.5" style="282" customWidth="1"/>
    <col min="14852" max="14852" width="12.5" style="282" customWidth="1"/>
    <col min="14853" max="14853" width="12.296875" style="282" customWidth="1"/>
    <col min="14854" max="14855" width="12.5" style="282" customWidth="1"/>
    <col min="14856" max="14857" width="12.296875" style="282" customWidth="1"/>
    <col min="14858" max="14858" width="12.5" style="282" customWidth="1"/>
    <col min="14859" max="14859" width="12.296875" style="282" customWidth="1"/>
    <col min="14860" max="14860" width="11.8984375" style="282" customWidth="1"/>
    <col min="14861" max="14862" width="8.796875" style="282"/>
    <col min="14863" max="14863" width="8.19921875" style="282" customWidth="1"/>
    <col min="14864" max="15104" width="8.796875" style="282"/>
    <col min="15105" max="15105" width="8.296875" style="282" customWidth="1"/>
    <col min="15106" max="15106" width="2.19921875" style="282" customWidth="1"/>
    <col min="15107" max="15107" width="16.5" style="282" customWidth="1"/>
    <col min="15108" max="15108" width="12.5" style="282" customWidth="1"/>
    <col min="15109" max="15109" width="12.296875" style="282" customWidth="1"/>
    <col min="15110" max="15111" width="12.5" style="282" customWidth="1"/>
    <col min="15112" max="15113" width="12.296875" style="282" customWidth="1"/>
    <col min="15114" max="15114" width="12.5" style="282" customWidth="1"/>
    <col min="15115" max="15115" width="12.296875" style="282" customWidth="1"/>
    <col min="15116" max="15116" width="11.8984375" style="282" customWidth="1"/>
    <col min="15117" max="15118" width="8.796875" style="282"/>
    <col min="15119" max="15119" width="8.19921875" style="282" customWidth="1"/>
    <col min="15120" max="15360" width="8.796875" style="282"/>
    <col min="15361" max="15361" width="8.296875" style="282" customWidth="1"/>
    <col min="15362" max="15362" width="2.19921875" style="282" customWidth="1"/>
    <col min="15363" max="15363" width="16.5" style="282" customWidth="1"/>
    <col min="15364" max="15364" width="12.5" style="282" customWidth="1"/>
    <col min="15365" max="15365" width="12.296875" style="282" customWidth="1"/>
    <col min="15366" max="15367" width="12.5" style="282" customWidth="1"/>
    <col min="15368" max="15369" width="12.296875" style="282" customWidth="1"/>
    <col min="15370" max="15370" width="12.5" style="282" customWidth="1"/>
    <col min="15371" max="15371" width="12.296875" style="282" customWidth="1"/>
    <col min="15372" max="15372" width="11.8984375" style="282" customWidth="1"/>
    <col min="15373" max="15374" width="8.796875" style="282"/>
    <col min="15375" max="15375" width="8.19921875" style="282" customWidth="1"/>
    <col min="15376" max="15616" width="8.796875" style="282"/>
    <col min="15617" max="15617" width="8.296875" style="282" customWidth="1"/>
    <col min="15618" max="15618" width="2.19921875" style="282" customWidth="1"/>
    <col min="15619" max="15619" width="16.5" style="282" customWidth="1"/>
    <col min="15620" max="15620" width="12.5" style="282" customWidth="1"/>
    <col min="15621" max="15621" width="12.296875" style="282" customWidth="1"/>
    <col min="15622" max="15623" width="12.5" style="282" customWidth="1"/>
    <col min="15624" max="15625" width="12.296875" style="282" customWidth="1"/>
    <col min="15626" max="15626" width="12.5" style="282" customWidth="1"/>
    <col min="15627" max="15627" width="12.296875" style="282" customWidth="1"/>
    <col min="15628" max="15628" width="11.8984375" style="282" customWidth="1"/>
    <col min="15629" max="15630" width="8.796875" style="282"/>
    <col min="15631" max="15631" width="8.19921875" style="282" customWidth="1"/>
    <col min="15632" max="15872" width="8.796875" style="282"/>
    <col min="15873" max="15873" width="8.296875" style="282" customWidth="1"/>
    <col min="15874" max="15874" width="2.19921875" style="282" customWidth="1"/>
    <col min="15875" max="15875" width="16.5" style="282" customWidth="1"/>
    <col min="15876" max="15876" width="12.5" style="282" customWidth="1"/>
    <col min="15877" max="15877" width="12.296875" style="282" customWidth="1"/>
    <col min="15878" max="15879" width="12.5" style="282" customWidth="1"/>
    <col min="15880" max="15881" width="12.296875" style="282" customWidth="1"/>
    <col min="15882" max="15882" width="12.5" style="282" customWidth="1"/>
    <col min="15883" max="15883" width="12.296875" style="282" customWidth="1"/>
    <col min="15884" max="15884" width="11.8984375" style="282" customWidth="1"/>
    <col min="15885" max="15886" width="8.796875" style="282"/>
    <col min="15887" max="15887" width="8.19921875" style="282" customWidth="1"/>
    <col min="15888" max="16128" width="8.796875" style="282"/>
    <col min="16129" max="16129" width="8.296875" style="282" customWidth="1"/>
    <col min="16130" max="16130" width="2.19921875" style="282" customWidth="1"/>
    <col min="16131" max="16131" width="16.5" style="282" customWidth="1"/>
    <col min="16132" max="16132" width="12.5" style="282" customWidth="1"/>
    <col min="16133" max="16133" width="12.296875" style="282" customWidth="1"/>
    <col min="16134" max="16135" width="12.5" style="282" customWidth="1"/>
    <col min="16136" max="16137" width="12.296875" style="282" customWidth="1"/>
    <col min="16138" max="16138" width="12.5" style="282" customWidth="1"/>
    <col min="16139" max="16139" width="12.296875" style="282" customWidth="1"/>
    <col min="16140" max="16140" width="11.8984375" style="282" customWidth="1"/>
    <col min="16141" max="16142" width="8.796875" style="282"/>
    <col min="16143" max="16143" width="8.19921875" style="282" customWidth="1"/>
    <col min="16144" max="16384" width="8.796875" style="282"/>
  </cols>
  <sheetData>
    <row r="1" spans="1:12" ht="13.5" customHeight="1" x14ac:dyDescent="0.45">
      <c r="A1" s="1317" t="s">
        <v>424</v>
      </c>
      <c r="B1" s="1317"/>
      <c r="C1" s="1317"/>
      <c r="D1" s="1317"/>
      <c r="E1" s="1317"/>
      <c r="F1" s="1317"/>
      <c r="G1" s="1317"/>
      <c r="H1" s="1317"/>
      <c r="I1" s="1317"/>
      <c r="J1" s="1317"/>
      <c r="K1" s="1317"/>
      <c r="L1" s="1317"/>
    </row>
    <row r="2" spans="1:12" ht="19.8" thickBot="1" x14ac:dyDescent="0.5">
      <c r="A2" s="1318" t="s">
        <v>425</v>
      </c>
      <c r="B2" s="1318"/>
      <c r="C2" s="1318"/>
      <c r="D2" s="1318"/>
      <c r="E2" s="1318"/>
      <c r="F2" s="1318"/>
      <c r="G2" s="1318"/>
      <c r="H2" s="1318"/>
      <c r="I2" s="1318"/>
      <c r="J2" s="1318"/>
      <c r="K2" s="1318"/>
      <c r="L2" s="1318"/>
    </row>
    <row r="3" spans="1:12" ht="30" customHeight="1" thickBot="1" x14ac:dyDescent="0.5">
      <c r="A3" s="1319" t="s">
        <v>426</v>
      </c>
      <c r="B3" s="1320"/>
      <c r="C3" s="1321"/>
      <c r="D3" s="1322"/>
      <c r="E3" s="1323"/>
      <c r="F3" s="1323"/>
      <c r="G3" s="1323"/>
      <c r="H3" s="1323"/>
      <c r="I3" s="1323"/>
      <c r="J3" s="1323"/>
      <c r="K3" s="1323"/>
      <c r="L3" s="1324"/>
    </row>
    <row r="4" spans="1:12" ht="30" customHeight="1" x14ac:dyDescent="0.45">
      <c r="A4" s="1325" t="s">
        <v>427</v>
      </c>
      <c r="B4" s="1326"/>
      <c r="C4" s="1327"/>
      <c r="D4" s="1299"/>
      <c r="E4" s="1300"/>
      <c r="F4" s="1300"/>
      <c r="G4" s="1300"/>
      <c r="H4" s="1300"/>
      <c r="I4" s="1300"/>
      <c r="J4" s="1300"/>
      <c r="K4" s="1300"/>
      <c r="L4" s="1301"/>
    </row>
    <row r="5" spans="1:12" ht="30" customHeight="1" x14ac:dyDescent="0.45">
      <c r="A5" s="1296" t="s">
        <v>428</v>
      </c>
      <c r="B5" s="1297"/>
      <c r="C5" s="1298"/>
      <c r="D5" s="1299"/>
      <c r="E5" s="1300"/>
      <c r="F5" s="1300"/>
      <c r="G5" s="1300"/>
      <c r="H5" s="1300"/>
      <c r="I5" s="1300"/>
      <c r="J5" s="1300"/>
      <c r="K5" s="1300"/>
      <c r="L5" s="1301"/>
    </row>
    <row r="6" spans="1:12" ht="30" customHeight="1" x14ac:dyDescent="0.45">
      <c r="A6" s="1302" t="s">
        <v>429</v>
      </c>
      <c r="B6" s="1303"/>
      <c r="C6" s="283" t="s">
        <v>430</v>
      </c>
      <c r="D6" s="1306"/>
      <c r="E6" s="1307"/>
      <c r="F6" s="1307"/>
      <c r="G6" s="1308"/>
      <c r="H6" s="1309" t="s">
        <v>431</v>
      </c>
      <c r="I6" s="1311"/>
      <c r="J6" s="1312"/>
      <c r="K6" s="1312"/>
      <c r="L6" s="1313"/>
    </row>
    <row r="7" spans="1:12" ht="30" customHeight="1" thickBot="1" x14ac:dyDescent="0.5">
      <c r="A7" s="1304"/>
      <c r="B7" s="1305"/>
      <c r="C7" s="284" t="s">
        <v>432</v>
      </c>
      <c r="D7" s="1314"/>
      <c r="E7" s="1315"/>
      <c r="F7" s="1315"/>
      <c r="G7" s="1316"/>
      <c r="H7" s="1310"/>
      <c r="I7" s="1311"/>
      <c r="J7" s="1312"/>
      <c r="K7" s="1312"/>
      <c r="L7" s="1313"/>
    </row>
    <row r="8" spans="1:12" ht="30" customHeight="1" thickTop="1" thickBot="1" x14ac:dyDescent="0.5">
      <c r="A8" s="1328" t="s">
        <v>433</v>
      </c>
      <c r="B8" s="285">
        <v>1</v>
      </c>
      <c r="C8" s="286" t="s">
        <v>434</v>
      </c>
      <c r="D8" s="1331"/>
      <c r="E8" s="1332"/>
      <c r="F8" s="1332"/>
      <c r="G8" s="1332"/>
      <c r="H8" s="1332"/>
      <c r="I8" s="1332"/>
      <c r="J8" s="1332"/>
      <c r="K8" s="1332"/>
      <c r="L8" s="1333"/>
    </row>
    <row r="9" spans="1:12" ht="28.05" customHeight="1" x14ac:dyDescent="0.45">
      <c r="A9" s="1329"/>
      <c r="B9" s="1334">
        <v>2</v>
      </c>
      <c r="C9" s="1335" t="s">
        <v>435</v>
      </c>
      <c r="D9" s="1336" t="s">
        <v>436</v>
      </c>
      <c r="E9" s="1337"/>
      <c r="F9" s="1340" t="s">
        <v>437</v>
      </c>
      <c r="G9" s="1342" t="s">
        <v>438</v>
      </c>
      <c r="H9" s="1343"/>
      <c r="I9" s="1343"/>
      <c r="J9" s="1343"/>
      <c r="K9" s="1344"/>
      <c r="L9" s="1345" t="s">
        <v>439</v>
      </c>
    </row>
    <row r="10" spans="1:12" ht="28.05" customHeight="1" x14ac:dyDescent="0.45">
      <c r="A10" s="1329"/>
      <c r="B10" s="1334"/>
      <c r="C10" s="1335"/>
      <c r="D10" s="1338"/>
      <c r="E10" s="1339"/>
      <c r="F10" s="1341"/>
      <c r="G10" s="287" t="s">
        <v>440</v>
      </c>
      <c r="H10" s="288" t="s">
        <v>441</v>
      </c>
      <c r="I10" s="289" t="s">
        <v>442</v>
      </c>
      <c r="J10" s="290" t="s">
        <v>443</v>
      </c>
      <c r="K10" s="291" t="s">
        <v>444</v>
      </c>
      <c r="L10" s="1346"/>
    </row>
    <row r="11" spans="1:12" ht="28.05" customHeight="1" x14ac:dyDescent="0.45">
      <c r="A11" s="1329"/>
      <c r="B11" s="1334"/>
      <c r="C11" s="1335"/>
      <c r="D11" s="1347"/>
      <c r="E11" s="1348"/>
      <c r="F11" s="292"/>
      <c r="G11" s="293"/>
      <c r="H11" s="294"/>
      <c r="I11" s="295"/>
      <c r="J11" s="296"/>
      <c r="K11" s="297"/>
      <c r="L11" s="298"/>
    </row>
    <row r="12" spans="1:12" ht="28.05" customHeight="1" x14ac:dyDescent="0.45">
      <c r="A12" s="1329"/>
      <c r="B12" s="1334"/>
      <c r="C12" s="1335"/>
      <c r="D12" s="1347"/>
      <c r="E12" s="1348"/>
      <c r="F12" s="292"/>
      <c r="G12" s="293"/>
      <c r="H12" s="294"/>
      <c r="I12" s="295"/>
      <c r="J12" s="296"/>
      <c r="K12" s="297"/>
      <c r="L12" s="298"/>
    </row>
    <row r="13" spans="1:12" ht="28.05" customHeight="1" x14ac:dyDescent="0.45">
      <c r="A13" s="1329"/>
      <c r="B13" s="1334"/>
      <c r="C13" s="1335"/>
      <c r="D13" s="1347"/>
      <c r="E13" s="1348"/>
      <c r="F13" s="292"/>
      <c r="G13" s="293"/>
      <c r="H13" s="294"/>
      <c r="I13" s="295"/>
      <c r="J13" s="296"/>
      <c r="K13" s="297"/>
      <c r="L13" s="298"/>
    </row>
    <row r="14" spans="1:12" ht="28.05" customHeight="1" x14ac:dyDescent="0.45">
      <c r="A14" s="1329"/>
      <c r="B14" s="1334"/>
      <c r="C14" s="1335"/>
      <c r="D14" s="1347"/>
      <c r="E14" s="1358"/>
      <c r="F14" s="299"/>
      <c r="G14" s="300"/>
      <c r="H14" s="301"/>
      <c r="I14" s="302"/>
      <c r="J14" s="303"/>
      <c r="K14" s="297"/>
      <c r="L14" s="298"/>
    </row>
    <row r="15" spans="1:12" ht="28.05" customHeight="1" x14ac:dyDescent="0.45">
      <c r="A15" s="1329"/>
      <c r="B15" s="1334"/>
      <c r="C15" s="1335"/>
      <c r="D15" s="1347"/>
      <c r="E15" s="1358"/>
      <c r="F15" s="299"/>
      <c r="G15" s="300"/>
      <c r="H15" s="301"/>
      <c r="I15" s="302"/>
      <c r="J15" s="303"/>
      <c r="K15" s="304"/>
      <c r="L15" s="298"/>
    </row>
    <row r="16" spans="1:12" ht="30" customHeight="1" thickBot="1" x14ac:dyDescent="0.5">
      <c r="A16" s="1329"/>
      <c r="B16" s="1334"/>
      <c r="C16" s="1335"/>
      <c r="D16" s="1359" t="s">
        <v>44</v>
      </c>
      <c r="E16" s="1360"/>
      <c r="F16" s="305"/>
      <c r="G16" s="306"/>
      <c r="H16" s="307"/>
      <c r="I16" s="308"/>
      <c r="J16" s="309"/>
      <c r="K16" s="310"/>
      <c r="L16" s="311"/>
    </row>
    <row r="17" spans="1:12" ht="30" customHeight="1" x14ac:dyDescent="0.45">
      <c r="A17" s="1329"/>
      <c r="B17" s="1352">
        <v>3</v>
      </c>
      <c r="C17" s="1361" t="s">
        <v>445</v>
      </c>
      <c r="D17" s="312" t="s">
        <v>446</v>
      </c>
      <c r="E17" s="1364"/>
      <c r="F17" s="1365"/>
      <c r="G17" s="1365"/>
      <c r="H17" s="1365"/>
      <c r="I17" s="1365"/>
      <c r="J17" s="1365"/>
      <c r="K17" s="1365"/>
      <c r="L17" s="1366"/>
    </row>
    <row r="18" spans="1:12" ht="30" customHeight="1" x14ac:dyDescent="0.45">
      <c r="A18" s="1329"/>
      <c r="B18" s="1353"/>
      <c r="C18" s="1362"/>
      <c r="D18" s="312" t="s">
        <v>447</v>
      </c>
      <c r="E18" s="1349"/>
      <c r="F18" s="1350"/>
      <c r="G18" s="1350"/>
      <c r="H18" s="1350"/>
      <c r="I18" s="1350"/>
      <c r="J18" s="1350"/>
      <c r="K18" s="1350"/>
      <c r="L18" s="1351"/>
    </row>
    <row r="19" spans="1:12" ht="30" customHeight="1" x14ac:dyDescent="0.45">
      <c r="A19" s="1329"/>
      <c r="B19" s="1353"/>
      <c r="C19" s="1362"/>
      <c r="D19" s="312" t="s">
        <v>448</v>
      </c>
      <c r="E19" s="1349"/>
      <c r="F19" s="1350"/>
      <c r="G19" s="1350"/>
      <c r="H19" s="1350"/>
      <c r="I19" s="1350"/>
      <c r="J19" s="1350"/>
      <c r="K19" s="1350"/>
      <c r="L19" s="1351"/>
    </row>
    <row r="20" spans="1:12" ht="30" customHeight="1" x14ac:dyDescent="0.45">
      <c r="A20" s="1329"/>
      <c r="B20" s="1353"/>
      <c r="C20" s="1362"/>
      <c r="D20" s="312" t="s">
        <v>449</v>
      </c>
      <c r="E20" s="1349"/>
      <c r="F20" s="1350"/>
      <c r="G20" s="1350"/>
      <c r="H20" s="1350"/>
      <c r="I20" s="1350"/>
      <c r="J20" s="1350"/>
      <c r="K20" s="1350"/>
      <c r="L20" s="1351"/>
    </row>
    <row r="21" spans="1:12" ht="30" customHeight="1" x14ac:dyDescent="0.45">
      <c r="A21" s="1329"/>
      <c r="B21" s="1354"/>
      <c r="C21" s="1363"/>
      <c r="D21" s="312" t="s">
        <v>450</v>
      </c>
      <c r="E21" s="1349"/>
      <c r="F21" s="1350"/>
      <c r="G21" s="1350"/>
      <c r="H21" s="1350"/>
      <c r="I21" s="1350"/>
      <c r="J21" s="1350"/>
      <c r="K21" s="1350"/>
      <c r="L21" s="1351"/>
    </row>
    <row r="22" spans="1:12" ht="30" customHeight="1" x14ac:dyDescent="0.45">
      <c r="A22" s="1329"/>
      <c r="B22" s="1352">
        <v>4</v>
      </c>
      <c r="C22" s="1355" t="s">
        <v>451</v>
      </c>
      <c r="D22" s="312" t="s">
        <v>446</v>
      </c>
      <c r="E22" s="1349"/>
      <c r="F22" s="1350"/>
      <c r="G22" s="1350"/>
      <c r="H22" s="1350"/>
      <c r="I22" s="1350"/>
      <c r="J22" s="1350"/>
      <c r="K22" s="1350"/>
      <c r="L22" s="1351"/>
    </row>
    <row r="23" spans="1:12" ht="30" customHeight="1" x14ac:dyDescent="0.45">
      <c r="A23" s="1329"/>
      <c r="B23" s="1353"/>
      <c r="C23" s="1356"/>
      <c r="D23" s="312" t="s">
        <v>447</v>
      </c>
      <c r="E23" s="1349"/>
      <c r="F23" s="1350"/>
      <c r="G23" s="1350"/>
      <c r="H23" s="1350"/>
      <c r="I23" s="1350"/>
      <c r="J23" s="1350"/>
      <c r="K23" s="1350"/>
      <c r="L23" s="1351"/>
    </row>
    <row r="24" spans="1:12" ht="30" customHeight="1" x14ac:dyDescent="0.45">
      <c r="A24" s="1329"/>
      <c r="B24" s="1353"/>
      <c r="C24" s="1356"/>
      <c r="D24" s="312" t="s">
        <v>448</v>
      </c>
      <c r="E24" s="1349"/>
      <c r="F24" s="1350"/>
      <c r="G24" s="1350"/>
      <c r="H24" s="1350"/>
      <c r="I24" s="1350"/>
      <c r="J24" s="1350"/>
      <c r="K24" s="1350"/>
      <c r="L24" s="1351"/>
    </row>
    <row r="25" spans="1:12" ht="30" customHeight="1" x14ac:dyDescent="0.45">
      <c r="A25" s="1329"/>
      <c r="B25" s="1353"/>
      <c r="C25" s="1356"/>
      <c r="D25" s="312" t="s">
        <v>449</v>
      </c>
      <c r="E25" s="1349"/>
      <c r="F25" s="1350"/>
      <c r="G25" s="1350"/>
      <c r="H25" s="1350"/>
      <c r="I25" s="1350"/>
      <c r="J25" s="1350"/>
      <c r="K25" s="1350"/>
      <c r="L25" s="1351"/>
    </row>
    <row r="26" spans="1:12" ht="30" customHeight="1" x14ac:dyDescent="0.45">
      <c r="A26" s="1329"/>
      <c r="B26" s="1354"/>
      <c r="C26" s="1357"/>
      <c r="D26" s="312" t="s">
        <v>450</v>
      </c>
      <c r="E26" s="1349"/>
      <c r="F26" s="1350"/>
      <c r="G26" s="1350"/>
      <c r="H26" s="1350"/>
      <c r="I26" s="1350"/>
      <c r="J26" s="1350"/>
      <c r="K26" s="1350"/>
      <c r="L26" s="1351"/>
    </row>
    <row r="27" spans="1:12" ht="30" customHeight="1" x14ac:dyDescent="0.45">
      <c r="A27" s="1329"/>
      <c r="B27" s="1352">
        <v>5</v>
      </c>
      <c r="C27" s="1355" t="s">
        <v>452</v>
      </c>
      <c r="D27" s="312" t="s">
        <v>446</v>
      </c>
      <c r="E27" s="1349"/>
      <c r="F27" s="1350"/>
      <c r="G27" s="1350"/>
      <c r="H27" s="1350"/>
      <c r="I27" s="1350"/>
      <c r="J27" s="1350"/>
      <c r="K27" s="1350"/>
      <c r="L27" s="1351"/>
    </row>
    <row r="28" spans="1:12" ht="30" customHeight="1" x14ac:dyDescent="0.45">
      <c r="A28" s="1329"/>
      <c r="B28" s="1353"/>
      <c r="C28" s="1356"/>
      <c r="D28" s="312" t="s">
        <v>447</v>
      </c>
      <c r="E28" s="1349"/>
      <c r="F28" s="1350"/>
      <c r="G28" s="1350"/>
      <c r="H28" s="1350"/>
      <c r="I28" s="1350"/>
      <c r="J28" s="1350"/>
      <c r="K28" s="1350"/>
      <c r="L28" s="1351"/>
    </row>
    <row r="29" spans="1:12" ht="30" customHeight="1" x14ac:dyDescent="0.45">
      <c r="A29" s="1329"/>
      <c r="B29" s="1353"/>
      <c r="C29" s="1356"/>
      <c r="D29" s="312" t="s">
        <v>448</v>
      </c>
      <c r="E29" s="1349"/>
      <c r="F29" s="1350"/>
      <c r="G29" s="1350"/>
      <c r="H29" s="1350"/>
      <c r="I29" s="1350"/>
      <c r="J29" s="1350"/>
      <c r="K29" s="1350"/>
      <c r="L29" s="1351"/>
    </row>
    <row r="30" spans="1:12" ht="30" customHeight="1" x14ac:dyDescent="0.45">
      <c r="A30" s="1329"/>
      <c r="B30" s="1353"/>
      <c r="C30" s="1356"/>
      <c r="D30" s="312" t="s">
        <v>449</v>
      </c>
      <c r="E30" s="1349"/>
      <c r="F30" s="1350"/>
      <c r="G30" s="1350"/>
      <c r="H30" s="1350"/>
      <c r="I30" s="1350"/>
      <c r="J30" s="1350"/>
      <c r="K30" s="1350"/>
      <c r="L30" s="1351"/>
    </row>
    <row r="31" spans="1:12" ht="30" customHeight="1" x14ac:dyDescent="0.45">
      <c r="A31" s="1329"/>
      <c r="B31" s="1354"/>
      <c r="C31" s="1357"/>
      <c r="D31" s="312" t="s">
        <v>450</v>
      </c>
      <c r="E31" s="1349"/>
      <c r="F31" s="1350"/>
      <c r="G31" s="1350"/>
      <c r="H31" s="1350"/>
      <c r="I31" s="1350"/>
      <c r="J31" s="1350"/>
      <c r="K31" s="1350"/>
      <c r="L31" s="1351"/>
    </row>
    <row r="32" spans="1:12" ht="19.5" customHeight="1" x14ac:dyDescent="0.45">
      <c r="A32" s="1329"/>
      <c r="B32" s="1334">
        <v>6</v>
      </c>
      <c r="C32" s="1367" t="s">
        <v>453</v>
      </c>
      <c r="D32" s="1368"/>
      <c r="E32" s="1369"/>
      <c r="F32" s="1369"/>
      <c r="G32" s="1369"/>
      <c r="H32" s="1369"/>
      <c r="I32" s="1369"/>
      <c r="J32" s="1369"/>
      <c r="K32" s="1369"/>
      <c r="L32" s="1370"/>
    </row>
    <row r="33" spans="1:12" ht="19.5" customHeight="1" x14ac:dyDescent="0.45">
      <c r="A33" s="1329"/>
      <c r="B33" s="1334"/>
      <c r="C33" s="1367"/>
      <c r="D33" s="1371"/>
      <c r="E33" s="1372"/>
      <c r="F33" s="1372"/>
      <c r="G33" s="1372"/>
      <c r="H33" s="1372"/>
      <c r="I33" s="1372"/>
      <c r="J33" s="1372"/>
      <c r="K33" s="1372"/>
      <c r="L33" s="1373"/>
    </row>
    <row r="34" spans="1:12" ht="19.5" customHeight="1" x14ac:dyDescent="0.45">
      <c r="A34" s="1329"/>
      <c r="B34" s="1374">
        <v>7</v>
      </c>
      <c r="C34" s="1375" t="s">
        <v>454</v>
      </c>
      <c r="D34" s="1377"/>
      <c r="E34" s="1378"/>
      <c r="F34" s="1378"/>
      <c r="G34" s="1378"/>
      <c r="H34" s="1378"/>
      <c r="I34" s="1378"/>
      <c r="J34" s="1378"/>
      <c r="K34" s="1378"/>
      <c r="L34" s="1379"/>
    </row>
    <row r="35" spans="1:12" ht="19.5" customHeight="1" thickBot="1" x14ac:dyDescent="0.5">
      <c r="A35" s="1330"/>
      <c r="B35" s="1374"/>
      <c r="C35" s="1376"/>
      <c r="D35" s="1377"/>
      <c r="E35" s="1378"/>
      <c r="F35" s="1378"/>
      <c r="G35" s="1378"/>
      <c r="H35" s="1378"/>
      <c r="I35" s="1378"/>
      <c r="J35" s="1378"/>
      <c r="K35" s="1378"/>
      <c r="L35" s="1379"/>
    </row>
    <row r="36" spans="1:12" ht="36" customHeight="1" x14ac:dyDescent="0.45">
      <c r="A36" s="1396" t="s">
        <v>455</v>
      </c>
      <c r="B36" s="313">
        <v>1</v>
      </c>
      <c r="C36" s="314" t="s">
        <v>456</v>
      </c>
      <c r="D36" s="1399"/>
      <c r="E36" s="1399"/>
      <c r="F36" s="1399"/>
      <c r="G36" s="1399"/>
      <c r="H36" s="1399"/>
      <c r="I36" s="1399"/>
      <c r="J36" s="1400"/>
      <c r="K36" s="1400"/>
      <c r="L36" s="1401"/>
    </row>
    <row r="37" spans="1:12" ht="36" customHeight="1" x14ac:dyDescent="0.45">
      <c r="A37" s="1397"/>
      <c r="B37" s="315">
        <v>2</v>
      </c>
      <c r="C37" s="315" t="s">
        <v>457</v>
      </c>
      <c r="D37" s="1349"/>
      <c r="E37" s="1381"/>
      <c r="F37" s="1349"/>
      <c r="G37" s="1381"/>
      <c r="H37" s="1380"/>
      <c r="I37" s="1334"/>
      <c r="J37" s="1380"/>
      <c r="K37" s="1334"/>
      <c r="L37" s="1402"/>
    </row>
    <row r="38" spans="1:12" ht="36" customHeight="1" x14ac:dyDescent="0.45">
      <c r="A38" s="1397"/>
      <c r="B38" s="315">
        <v>3</v>
      </c>
      <c r="C38" s="316" t="s">
        <v>458</v>
      </c>
      <c r="D38" s="1380"/>
      <c r="E38" s="1334"/>
      <c r="F38" s="1380"/>
      <c r="G38" s="1334"/>
      <c r="H38" s="1349"/>
      <c r="I38" s="1381"/>
      <c r="J38" s="1380"/>
      <c r="K38" s="1334"/>
      <c r="L38" s="1403"/>
    </row>
    <row r="39" spans="1:12" ht="36" customHeight="1" thickBot="1" x14ac:dyDescent="0.5">
      <c r="A39" s="1398"/>
      <c r="B39" s="317">
        <v>4</v>
      </c>
      <c r="C39" s="317" t="s">
        <v>454</v>
      </c>
      <c r="D39" s="1382"/>
      <c r="E39" s="1383"/>
      <c r="F39" s="1383"/>
      <c r="G39" s="1383"/>
      <c r="H39" s="1383"/>
      <c r="I39" s="1383"/>
      <c r="J39" s="1383"/>
      <c r="K39" s="1383"/>
      <c r="L39" s="1384"/>
    </row>
    <row r="40" spans="1:12" ht="36" customHeight="1" x14ac:dyDescent="0.45">
      <c r="A40" s="1385" t="s">
        <v>459</v>
      </c>
      <c r="B40" s="1388">
        <v>1</v>
      </c>
      <c r="C40" s="1391" t="s">
        <v>460</v>
      </c>
      <c r="D40" s="318"/>
      <c r="E40" s="1394" t="s">
        <v>456</v>
      </c>
      <c r="F40" s="1395"/>
      <c r="G40" s="319" t="s">
        <v>461</v>
      </c>
      <c r="H40" s="1394" t="s">
        <v>456</v>
      </c>
      <c r="I40" s="1395"/>
      <c r="J40" s="320" t="s">
        <v>462</v>
      </c>
      <c r="K40" s="321" t="s">
        <v>463</v>
      </c>
      <c r="L40" s="1408"/>
    </row>
    <row r="41" spans="1:12" ht="30" customHeight="1" x14ac:dyDescent="0.45">
      <c r="A41" s="1386"/>
      <c r="B41" s="1389"/>
      <c r="C41" s="1392"/>
      <c r="D41" s="1352" t="s">
        <v>464</v>
      </c>
      <c r="E41" s="1349"/>
      <c r="F41" s="1381"/>
      <c r="G41" s="322"/>
      <c r="H41" s="1349"/>
      <c r="I41" s="1381"/>
      <c r="J41" s="323"/>
      <c r="K41" s="1411"/>
      <c r="L41" s="1409"/>
    </row>
    <row r="42" spans="1:12" ht="30" customHeight="1" x14ac:dyDescent="0.45">
      <c r="A42" s="1386"/>
      <c r="B42" s="1389"/>
      <c r="C42" s="1392"/>
      <c r="D42" s="1354"/>
      <c r="E42" s="1349"/>
      <c r="F42" s="1381"/>
      <c r="G42" s="322"/>
      <c r="H42" s="1380"/>
      <c r="I42" s="1334"/>
      <c r="J42" s="324"/>
      <c r="K42" s="1412"/>
      <c r="L42" s="1409"/>
    </row>
    <row r="43" spans="1:12" ht="30" customHeight="1" x14ac:dyDescent="0.45">
      <c r="A43" s="1386"/>
      <c r="B43" s="1389"/>
      <c r="C43" s="1392"/>
      <c r="D43" s="1352" t="s">
        <v>465</v>
      </c>
      <c r="E43" s="1349"/>
      <c r="F43" s="1381"/>
      <c r="G43" s="322"/>
      <c r="H43" s="1380"/>
      <c r="I43" s="1334"/>
      <c r="J43" s="324"/>
      <c r="K43" s="1404"/>
      <c r="L43" s="1409"/>
    </row>
    <row r="44" spans="1:12" ht="30" customHeight="1" x14ac:dyDescent="0.45">
      <c r="A44" s="1386"/>
      <c r="B44" s="1390"/>
      <c r="C44" s="1393"/>
      <c r="D44" s="1354"/>
      <c r="E44" s="1380"/>
      <c r="F44" s="1334"/>
      <c r="G44" s="312"/>
      <c r="H44" s="1380"/>
      <c r="I44" s="1334"/>
      <c r="J44" s="324"/>
      <c r="K44" s="1405"/>
      <c r="L44" s="1410"/>
    </row>
    <row r="45" spans="1:12" ht="30" customHeight="1" x14ac:dyDescent="0.45">
      <c r="A45" s="1386"/>
      <c r="B45" s="1406">
        <v>2</v>
      </c>
      <c r="C45" s="1407" t="s">
        <v>466</v>
      </c>
      <c r="D45" s="325" t="s">
        <v>467</v>
      </c>
      <c r="E45" s="1349"/>
      <c r="F45" s="1350"/>
      <c r="G45" s="1350"/>
      <c r="H45" s="1350"/>
      <c r="I45" s="1350"/>
      <c r="J45" s="1350"/>
      <c r="K45" s="1350"/>
      <c r="L45" s="1351"/>
    </row>
    <row r="46" spans="1:12" ht="30" customHeight="1" x14ac:dyDescent="0.45">
      <c r="A46" s="1386"/>
      <c r="B46" s="1389"/>
      <c r="C46" s="1392"/>
      <c r="D46" s="326" t="s">
        <v>468</v>
      </c>
      <c r="E46" s="1368"/>
      <c r="F46" s="1369"/>
      <c r="G46" s="1369"/>
      <c r="H46" s="1369"/>
      <c r="I46" s="1369"/>
      <c r="J46" s="1369"/>
      <c r="K46" s="1369"/>
      <c r="L46" s="1370"/>
    </row>
    <row r="47" spans="1:12" ht="30" customHeight="1" x14ac:dyDescent="0.45">
      <c r="A47" s="1386"/>
      <c r="B47" s="1406">
        <v>3</v>
      </c>
      <c r="C47" s="1407" t="s">
        <v>469</v>
      </c>
      <c r="D47" s="312" t="s">
        <v>467</v>
      </c>
      <c r="E47" s="1349"/>
      <c r="F47" s="1350"/>
      <c r="G47" s="1350"/>
      <c r="H47" s="1350"/>
      <c r="I47" s="1350"/>
      <c r="J47" s="1350"/>
      <c r="K47" s="1350"/>
      <c r="L47" s="1351"/>
    </row>
    <row r="48" spans="1:12" ht="30" customHeight="1" thickBot="1" x14ac:dyDescent="0.5">
      <c r="A48" s="1387"/>
      <c r="B48" s="1417"/>
      <c r="C48" s="1418"/>
      <c r="D48" s="327" t="s">
        <v>468</v>
      </c>
      <c r="E48" s="1419"/>
      <c r="F48" s="1420"/>
      <c r="G48" s="1420"/>
      <c r="H48" s="1420"/>
      <c r="I48" s="1420"/>
      <c r="J48" s="1420"/>
      <c r="K48" s="1420"/>
      <c r="L48" s="1421"/>
    </row>
    <row r="49" spans="1:12" ht="21" customHeight="1" x14ac:dyDescent="0.45">
      <c r="A49" s="1422" t="s">
        <v>470</v>
      </c>
      <c r="B49" s="1422"/>
      <c r="C49" s="1422"/>
      <c r="D49" s="1422"/>
      <c r="E49" s="1422"/>
      <c r="F49" s="1422"/>
      <c r="G49" s="1422"/>
      <c r="H49" s="1422"/>
      <c r="I49" s="1422"/>
      <c r="J49" s="1422"/>
      <c r="K49" s="1422"/>
      <c r="L49" s="1422"/>
    </row>
    <row r="50" spans="1:12" ht="25.5" customHeight="1" x14ac:dyDescent="0.45">
      <c r="A50" s="1415" t="s">
        <v>471</v>
      </c>
      <c r="B50" s="1415"/>
      <c r="C50" s="1415"/>
      <c r="D50" s="1415"/>
      <c r="E50" s="1415"/>
      <c r="F50" s="1415"/>
      <c r="G50" s="1415"/>
      <c r="H50" s="1415"/>
      <c r="I50" s="1415"/>
      <c r="J50" s="1415"/>
      <c r="K50" s="1415"/>
      <c r="L50" s="1415"/>
    </row>
    <row r="51" spans="1:12" ht="39.75" customHeight="1" x14ac:dyDescent="0.45">
      <c r="A51" s="1415" t="s">
        <v>472</v>
      </c>
      <c r="B51" s="1415"/>
      <c r="C51" s="1415"/>
      <c r="D51" s="1415"/>
      <c r="E51" s="1415"/>
      <c r="F51" s="1415"/>
      <c r="G51" s="1415"/>
      <c r="H51" s="1415"/>
      <c r="I51" s="1415"/>
      <c r="J51" s="1415"/>
      <c r="K51" s="1415"/>
      <c r="L51" s="1415"/>
    </row>
    <row r="52" spans="1:12" ht="35.25" customHeight="1" x14ac:dyDescent="0.45">
      <c r="A52" s="1415" t="s">
        <v>473</v>
      </c>
      <c r="B52" s="1415"/>
      <c r="C52" s="1415"/>
      <c r="D52" s="1415"/>
      <c r="E52" s="1415"/>
      <c r="F52" s="1415"/>
      <c r="G52" s="1415"/>
      <c r="H52" s="1415"/>
      <c r="I52" s="1415"/>
      <c r="J52" s="1415"/>
      <c r="K52" s="1415"/>
      <c r="L52" s="1415"/>
    </row>
    <row r="53" spans="1:12" ht="24.75" customHeight="1" x14ac:dyDescent="0.45">
      <c r="A53" s="1415" t="s">
        <v>474</v>
      </c>
      <c r="B53" s="1415"/>
      <c r="C53" s="1415"/>
      <c r="D53" s="1415"/>
      <c r="E53" s="1415"/>
      <c r="F53" s="1415"/>
      <c r="G53" s="1415"/>
      <c r="H53" s="1415"/>
      <c r="I53" s="1415"/>
      <c r="J53" s="1415"/>
      <c r="K53" s="1415"/>
      <c r="L53" s="1415"/>
    </row>
    <row r="54" spans="1:12" ht="21" customHeight="1" x14ac:dyDescent="0.45">
      <c r="A54" s="1416" t="s">
        <v>475</v>
      </c>
      <c r="B54" s="1416"/>
      <c r="C54" s="1416"/>
      <c r="D54" s="1416"/>
      <c r="E54" s="1416"/>
      <c r="F54" s="1416"/>
      <c r="G54" s="1416"/>
      <c r="H54" s="1416"/>
      <c r="I54" s="1416"/>
      <c r="J54" s="1416"/>
      <c r="K54" s="1416"/>
      <c r="L54" s="1416"/>
    </row>
    <row r="55" spans="1:12" x14ac:dyDescent="0.45">
      <c r="A55" s="1416" t="s">
        <v>476</v>
      </c>
      <c r="B55" s="1416"/>
      <c r="C55" s="1416"/>
      <c r="D55" s="1416"/>
      <c r="E55" s="1416"/>
      <c r="F55" s="1416"/>
      <c r="G55" s="1416"/>
      <c r="H55" s="1416"/>
      <c r="I55" s="1416"/>
      <c r="J55" s="1416"/>
      <c r="K55" s="1416"/>
      <c r="L55" s="1416"/>
    </row>
    <row r="56" spans="1:12" x14ac:dyDescent="0.45">
      <c r="A56" s="1414" t="s">
        <v>477</v>
      </c>
      <c r="B56" s="1414"/>
      <c r="C56" s="1414"/>
      <c r="D56" s="1414"/>
      <c r="E56" s="1414"/>
      <c r="F56" s="1414"/>
      <c r="G56" s="1414"/>
      <c r="H56" s="1414"/>
      <c r="I56" s="1414"/>
      <c r="J56" s="1414"/>
      <c r="K56" s="1414"/>
      <c r="L56" s="1414"/>
    </row>
    <row r="57" spans="1:12" x14ac:dyDescent="0.45">
      <c r="A57" s="1413" t="s">
        <v>478</v>
      </c>
      <c r="B57" s="1414"/>
      <c r="C57" s="1414"/>
      <c r="D57" s="1414"/>
      <c r="E57" s="1414"/>
      <c r="F57" s="1414"/>
      <c r="G57" s="1414"/>
      <c r="H57" s="1414"/>
      <c r="I57" s="1414"/>
      <c r="J57" s="1414"/>
      <c r="K57" s="1414"/>
      <c r="L57" s="1414"/>
    </row>
    <row r="58" spans="1:12" x14ac:dyDescent="0.45">
      <c r="A58" s="328" t="s">
        <v>479</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19"/>
  <pageMargins left="0.7" right="0.7" top="0.75" bottom="0.75" header="0.3" footer="0.3"/>
  <pageSetup paperSize="9" scale="4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58"/>
  <sheetViews>
    <sheetView view="pageBreakPreview" zoomScale="80" zoomScaleNormal="100" zoomScaleSheetLayoutView="80" workbookViewId="0">
      <selection sqref="A1:L1"/>
    </sheetView>
  </sheetViews>
  <sheetFormatPr defaultRowHeight="13.2" x14ac:dyDescent="0.45"/>
  <cols>
    <col min="1" max="1" width="8.296875" style="282" customWidth="1"/>
    <col min="2" max="2" width="2.19921875" style="282" customWidth="1"/>
    <col min="3" max="3" width="16.5" style="282" customWidth="1"/>
    <col min="4" max="4" width="12.5" style="282" customWidth="1"/>
    <col min="5" max="5" width="12.296875" style="282" customWidth="1"/>
    <col min="6" max="7" width="12.5" style="282" customWidth="1"/>
    <col min="8" max="9" width="12.296875" style="282" customWidth="1"/>
    <col min="10" max="10" width="12.5" style="282" customWidth="1"/>
    <col min="11" max="11" width="12.296875" style="282" customWidth="1"/>
    <col min="12" max="12" width="11.8984375" style="282" customWidth="1"/>
    <col min="13" max="14" width="8.796875" style="282"/>
    <col min="15" max="15" width="8.19921875" style="282" customWidth="1"/>
    <col min="16" max="256" width="8.796875" style="282"/>
    <col min="257" max="257" width="8.296875" style="282" customWidth="1"/>
    <col min="258" max="258" width="2.19921875" style="282" customWidth="1"/>
    <col min="259" max="259" width="16.5" style="282" customWidth="1"/>
    <col min="260" max="260" width="12.5" style="282" customWidth="1"/>
    <col min="261" max="261" width="12.296875" style="282" customWidth="1"/>
    <col min="262" max="263" width="12.5" style="282" customWidth="1"/>
    <col min="264" max="265" width="12.296875" style="282" customWidth="1"/>
    <col min="266" max="266" width="12.5" style="282" customWidth="1"/>
    <col min="267" max="267" width="12.296875" style="282" customWidth="1"/>
    <col min="268" max="268" width="11.8984375" style="282" customWidth="1"/>
    <col min="269" max="270" width="8.796875" style="282"/>
    <col min="271" max="271" width="8.19921875" style="282" customWidth="1"/>
    <col min="272" max="512" width="8.796875" style="282"/>
    <col min="513" max="513" width="8.296875" style="282" customWidth="1"/>
    <col min="514" max="514" width="2.19921875" style="282" customWidth="1"/>
    <col min="515" max="515" width="16.5" style="282" customWidth="1"/>
    <col min="516" max="516" width="12.5" style="282" customWidth="1"/>
    <col min="517" max="517" width="12.296875" style="282" customWidth="1"/>
    <col min="518" max="519" width="12.5" style="282" customWidth="1"/>
    <col min="520" max="521" width="12.296875" style="282" customWidth="1"/>
    <col min="522" max="522" width="12.5" style="282" customWidth="1"/>
    <col min="523" max="523" width="12.296875" style="282" customWidth="1"/>
    <col min="524" max="524" width="11.8984375" style="282" customWidth="1"/>
    <col min="525" max="526" width="8.796875" style="282"/>
    <col min="527" max="527" width="8.19921875" style="282" customWidth="1"/>
    <col min="528" max="768" width="8.796875" style="282"/>
    <col min="769" max="769" width="8.296875" style="282" customWidth="1"/>
    <col min="770" max="770" width="2.19921875" style="282" customWidth="1"/>
    <col min="771" max="771" width="16.5" style="282" customWidth="1"/>
    <col min="772" max="772" width="12.5" style="282" customWidth="1"/>
    <col min="773" max="773" width="12.296875" style="282" customWidth="1"/>
    <col min="774" max="775" width="12.5" style="282" customWidth="1"/>
    <col min="776" max="777" width="12.296875" style="282" customWidth="1"/>
    <col min="778" max="778" width="12.5" style="282" customWidth="1"/>
    <col min="779" max="779" width="12.296875" style="282" customWidth="1"/>
    <col min="780" max="780" width="11.8984375" style="282" customWidth="1"/>
    <col min="781" max="782" width="8.796875" style="282"/>
    <col min="783" max="783" width="8.19921875" style="282" customWidth="1"/>
    <col min="784" max="1024" width="8.796875" style="282"/>
    <col min="1025" max="1025" width="8.296875" style="282" customWidth="1"/>
    <col min="1026" max="1026" width="2.19921875" style="282" customWidth="1"/>
    <col min="1027" max="1027" width="16.5" style="282" customWidth="1"/>
    <col min="1028" max="1028" width="12.5" style="282" customWidth="1"/>
    <col min="1029" max="1029" width="12.296875" style="282" customWidth="1"/>
    <col min="1030" max="1031" width="12.5" style="282" customWidth="1"/>
    <col min="1032" max="1033" width="12.296875" style="282" customWidth="1"/>
    <col min="1034" max="1034" width="12.5" style="282" customWidth="1"/>
    <col min="1035" max="1035" width="12.296875" style="282" customWidth="1"/>
    <col min="1036" max="1036" width="11.8984375" style="282" customWidth="1"/>
    <col min="1037" max="1038" width="8.796875" style="282"/>
    <col min="1039" max="1039" width="8.19921875" style="282" customWidth="1"/>
    <col min="1040" max="1280" width="8.796875" style="282"/>
    <col min="1281" max="1281" width="8.296875" style="282" customWidth="1"/>
    <col min="1282" max="1282" width="2.19921875" style="282" customWidth="1"/>
    <col min="1283" max="1283" width="16.5" style="282" customWidth="1"/>
    <col min="1284" max="1284" width="12.5" style="282" customWidth="1"/>
    <col min="1285" max="1285" width="12.296875" style="282" customWidth="1"/>
    <col min="1286" max="1287" width="12.5" style="282" customWidth="1"/>
    <col min="1288" max="1289" width="12.296875" style="282" customWidth="1"/>
    <col min="1290" max="1290" width="12.5" style="282" customWidth="1"/>
    <col min="1291" max="1291" width="12.296875" style="282" customWidth="1"/>
    <col min="1292" max="1292" width="11.8984375" style="282" customWidth="1"/>
    <col min="1293" max="1294" width="8.796875" style="282"/>
    <col min="1295" max="1295" width="8.19921875" style="282" customWidth="1"/>
    <col min="1296" max="1536" width="8.796875" style="282"/>
    <col min="1537" max="1537" width="8.296875" style="282" customWidth="1"/>
    <col min="1538" max="1538" width="2.19921875" style="282" customWidth="1"/>
    <col min="1539" max="1539" width="16.5" style="282" customWidth="1"/>
    <col min="1540" max="1540" width="12.5" style="282" customWidth="1"/>
    <col min="1541" max="1541" width="12.296875" style="282" customWidth="1"/>
    <col min="1542" max="1543" width="12.5" style="282" customWidth="1"/>
    <col min="1544" max="1545" width="12.296875" style="282" customWidth="1"/>
    <col min="1546" max="1546" width="12.5" style="282" customWidth="1"/>
    <col min="1547" max="1547" width="12.296875" style="282" customWidth="1"/>
    <col min="1548" max="1548" width="11.8984375" style="282" customWidth="1"/>
    <col min="1549" max="1550" width="8.796875" style="282"/>
    <col min="1551" max="1551" width="8.19921875" style="282" customWidth="1"/>
    <col min="1552" max="1792" width="8.796875" style="282"/>
    <col min="1793" max="1793" width="8.296875" style="282" customWidth="1"/>
    <col min="1794" max="1794" width="2.19921875" style="282" customWidth="1"/>
    <col min="1795" max="1795" width="16.5" style="282" customWidth="1"/>
    <col min="1796" max="1796" width="12.5" style="282" customWidth="1"/>
    <col min="1797" max="1797" width="12.296875" style="282" customWidth="1"/>
    <col min="1798" max="1799" width="12.5" style="282" customWidth="1"/>
    <col min="1800" max="1801" width="12.296875" style="282" customWidth="1"/>
    <col min="1802" max="1802" width="12.5" style="282" customWidth="1"/>
    <col min="1803" max="1803" width="12.296875" style="282" customWidth="1"/>
    <col min="1804" max="1804" width="11.8984375" style="282" customWidth="1"/>
    <col min="1805" max="1806" width="8.796875" style="282"/>
    <col min="1807" max="1807" width="8.19921875" style="282" customWidth="1"/>
    <col min="1808" max="2048" width="8.796875" style="282"/>
    <col min="2049" max="2049" width="8.296875" style="282" customWidth="1"/>
    <col min="2050" max="2050" width="2.19921875" style="282" customWidth="1"/>
    <col min="2051" max="2051" width="16.5" style="282" customWidth="1"/>
    <col min="2052" max="2052" width="12.5" style="282" customWidth="1"/>
    <col min="2053" max="2053" width="12.296875" style="282" customWidth="1"/>
    <col min="2054" max="2055" width="12.5" style="282" customWidth="1"/>
    <col min="2056" max="2057" width="12.296875" style="282" customWidth="1"/>
    <col min="2058" max="2058" width="12.5" style="282" customWidth="1"/>
    <col min="2059" max="2059" width="12.296875" style="282" customWidth="1"/>
    <col min="2060" max="2060" width="11.8984375" style="282" customWidth="1"/>
    <col min="2061" max="2062" width="8.796875" style="282"/>
    <col min="2063" max="2063" width="8.19921875" style="282" customWidth="1"/>
    <col min="2064" max="2304" width="8.796875" style="282"/>
    <col min="2305" max="2305" width="8.296875" style="282" customWidth="1"/>
    <col min="2306" max="2306" width="2.19921875" style="282" customWidth="1"/>
    <col min="2307" max="2307" width="16.5" style="282" customWidth="1"/>
    <col min="2308" max="2308" width="12.5" style="282" customWidth="1"/>
    <col min="2309" max="2309" width="12.296875" style="282" customWidth="1"/>
    <col min="2310" max="2311" width="12.5" style="282" customWidth="1"/>
    <col min="2312" max="2313" width="12.296875" style="282" customWidth="1"/>
    <col min="2314" max="2314" width="12.5" style="282" customWidth="1"/>
    <col min="2315" max="2315" width="12.296875" style="282" customWidth="1"/>
    <col min="2316" max="2316" width="11.8984375" style="282" customWidth="1"/>
    <col min="2317" max="2318" width="8.796875" style="282"/>
    <col min="2319" max="2319" width="8.19921875" style="282" customWidth="1"/>
    <col min="2320" max="2560" width="8.796875" style="282"/>
    <col min="2561" max="2561" width="8.296875" style="282" customWidth="1"/>
    <col min="2562" max="2562" width="2.19921875" style="282" customWidth="1"/>
    <col min="2563" max="2563" width="16.5" style="282" customWidth="1"/>
    <col min="2564" max="2564" width="12.5" style="282" customWidth="1"/>
    <col min="2565" max="2565" width="12.296875" style="282" customWidth="1"/>
    <col min="2566" max="2567" width="12.5" style="282" customWidth="1"/>
    <col min="2568" max="2569" width="12.296875" style="282" customWidth="1"/>
    <col min="2570" max="2570" width="12.5" style="282" customWidth="1"/>
    <col min="2571" max="2571" width="12.296875" style="282" customWidth="1"/>
    <col min="2572" max="2572" width="11.8984375" style="282" customWidth="1"/>
    <col min="2573" max="2574" width="8.796875" style="282"/>
    <col min="2575" max="2575" width="8.19921875" style="282" customWidth="1"/>
    <col min="2576" max="2816" width="8.796875" style="282"/>
    <col min="2817" max="2817" width="8.296875" style="282" customWidth="1"/>
    <col min="2818" max="2818" width="2.19921875" style="282" customWidth="1"/>
    <col min="2819" max="2819" width="16.5" style="282" customWidth="1"/>
    <col min="2820" max="2820" width="12.5" style="282" customWidth="1"/>
    <col min="2821" max="2821" width="12.296875" style="282" customWidth="1"/>
    <col min="2822" max="2823" width="12.5" style="282" customWidth="1"/>
    <col min="2824" max="2825" width="12.296875" style="282" customWidth="1"/>
    <col min="2826" max="2826" width="12.5" style="282" customWidth="1"/>
    <col min="2827" max="2827" width="12.296875" style="282" customWidth="1"/>
    <col min="2828" max="2828" width="11.8984375" style="282" customWidth="1"/>
    <col min="2829" max="2830" width="8.796875" style="282"/>
    <col min="2831" max="2831" width="8.19921875" style="282" customWidth="1"/>
    <col min="2832" max="3072" width="8.796875" style="282"/>
    <col min="3073" max="3073" width="8.296875" style="282" customWidth="1"/>
    <col min="3074" max="3074" width="2.19921875" style="282" customWidth="1"/>
    <col min="3075" max="3075" width="16.5" style="282" customWidth="1"/>
    <col min="3076" max="3076" width="12.5" style="282" customWidth="1"/>
    <col min="3077" max="3077" width="12.296875" style="282" customWidth="1"/>
    <col min="3078" max="3079" width="12.5" style="282" customWidth="1"/>
    <col min="3080" max="3081" width="12.296875" style="282" customWidth="1"/>
    <col min="3082" max="3082" width="12.5" style="282" customWidth="1"/>
    <col min="3083" max="3083" width="12.296875" style="282" customWidth="1"/>
    <col min="3084" max="3084" width="11.8984375" style="282" customWidth="1"/>
    <col min="3085" max="3086" width="8.796875" style="282"/>
    <col min="3087" max="3087" width="8.19921875" style="282" customWidth="1"/>
    <col min="3088" max="3328" width="8.796875" style="282"/>
    <col min="3329" max="3329" width="8.296875" style="282" customWidth="1"/>
    <col min="3330" max="3330" width="2.19921875" style="282" customWidth="1"/>
    <col min="3331" max="3331" width="16.5" style="282" customWidth="1"/>
    <col min="3332" max="3332" width="12.5" style="282" customWidth="1"/>
    <col min="3333" max="3333" width="12.296875" style="282" customWidth="1"/>
    <col min="3334" max="3335" width="12.5" style="282" customWidth="1"/>
    <col min="3336" max="3337" width="12.296875" style="282" customWidth="1"/>
    <col min="3338" max="3338" width="12.5" style="282" customWidth="1"/>
    <col min="3339" max="3339" width="12.296875" style="282" customWidth="1"/>
    <col min="3340" max="3340" width="11.8984375" style="282" customWidth="1"/>
    <col min="3341" max="3342" width="8.796875" style="282"/>
    <col min="3343" max="3343" width="8.19921875" style="282" customWidth="1"/>
    <col min="3344" max="3584" width="8.796875" style="282"/>
    <col min="3585" max="3585" width="8.296875" style="282" customWidth="1"/>
    <col min="3586" max="3586" width="2.19921875" style="282" customWidth="1"/>
    <col min="3587" max="3587" width="16.5" style="282" customWidth="1"/>
    <col min="3588" max="3588" width="12.5" style="282" customWidth="1"/>
    <col min="3589" max="3589" width="12.296875" style="282" customWidth="1"/>
    <col min="3590" max="3591" width="12.5" style="282" customWidth="1"/>
    <col min="3592" max="3593" width="12.296875" style="282" customWidth="1"/>
    <col min="3594" max="3594" width="12.5" style="282" customWidth="1"/>
    <col min="3595" max="3595" width="12.296875" style="282" customWidth="1"/>
    <col min="3596" max="3596" width="11.8984375" style="282" customWidth="1"/>
    <col min="3597" max="3598" width="8.796875" style="282"/>
    <col min="3599" max="3599" width="8.19921875" style="282" customWidth="1"/>
    <col min="3600" max="3840" width="8.796875" style="282"/>
    <col min="3841" max="3841" width="8.296875" style="282" customWidth="1"/>
    <col min="3842" max="3842" width="2.19921875" style="282" customWidth="1"/>
    <col min="3843" max="3843" width="16.5" style="282" customWidth="1"/>
    <col min="3844" max="3844" width="12.5" style="282" customWidth="1"/>
    <col min="3845" max="3845" width="12.296875" style="282" customWidth="1"/>
    <col min="3846" max="3847" width="12.5" style="282" customWidth="1"/>
    <col min="3848" max="3849" width="12.296875" style="282" customWidth="1"/>
    <col min="3850" max="3850" width="12.5" style="282" customWidth="1"/>
    <col min="3851" max="3851" width="12.296875" style="282" customWidth="1"/>
    <col min="3852" max="3852" width="11.8984375" style="282" customWidth="1"/>
    <col min="3853" max="3854" width="8.796875" style="282"/>
    <col min="3855" max="3855" width="8.19921875" style="282" customWidth="1"/>
    <col min="3856" max="4096" width="8.796875" style="282"/>
    <col min="4097" max="4097" width="8.296875" style="282" customWidth="1"/>
    <col min="4098" max="4098" width="2.19921875" style="282" customWidth="1"/>
    <col min="4099" max="4099" width="16.5" style="282" customWidth="1"/>
    <col min="4100" max="4100" width="12.5" style="282" customWidth="1"/>
    <col min="4101" max="4101" width="12.296875" style="282" customWidth="1"/>
    <col min="4102" max="4103" width="12.5" style="282" customWidth="1"/>
    <col min="4104" max="4105" width="12.296875" style="282" customWidth="1"/>
    <col min="4106" max="4106" width="12.5" style="282" customWidth="1"/>
    <col min="4107" max="4107" width="12.296875" style="282" customWidth="1"/>
    <col min="4108" max="4108" width="11.8984375" style="282" customWidth="1"/>
    <col min="4109" max="4110" width="8.796875" style="282"/>
    <col min="4111" max="4111" width="8.19921875" style="282" customWidth="1"/>
    <col min="4112" max="4352" width="8.796875" style="282"/>
    <col min="4353" max="4353" width="8.296875" style="282" customWidth="1"/>
    <col min="4354" max="4354" width="2.19921875" style="282" customWidth="1"/>
    <col min="4355" max="4355" width="16.5" style="282" customWidth="1"/>
    <col min="4356" max="4356" width="12.5" style="282" customWidth="1"/>
    <col min="4357" max="4357" width="12.296875" style="282" customWidth="1"/>
    <col min="4358" max="4359" width="12.5" style="282" customWidth="1"/>
    <col min="4360" max="4361" width="12.296875" style="282" customWidth="1"/>
    <col min="4362" max="4362" width="12.5" style="282" customWidth="1"/>
    <col min="4363" max="4363" width="12.296875" style="282" customWidth="1"/>
    <col min="4364" max="4364" width="11.8984375" style="282" customWidth="1"/>
    <col min="4365" max="4366" width="8.796875" style="282"/>
    <col min="4367" max="4367" width="8.19921875" style="282" customWidth="1"/>
    <col min="4368" max="4608" width="8.796875" style="282"/>
    <col min="4609" max="4609" width="8.296875" style="282" customWidth="1"/>
    <col min="4610" max="4610" width="2.19921875" style="282" customWidth="1"/>
    <col min="4611" max="4611" width="16.5" style="282" customWidth="1"/>
    <col min="4612" max="4612" width="12.5" style="282" customWidth="1"/>
    <col min="4613" max="4613" width="12.296875" style="282" customWidth="1"/>
    <col min="4614" max="4615" width="12.5" style="282" customWidth="1"/>
    <col min="4616" max="4617" width="12.296875" style="282" customWidth="1"/>
    <col min="4618" max="4618" width="12.5" style="282" customWidth="1"/>
    <col min="4619" max="4619" width="12.296875" style="282" customWidth="1"/>
    <col min="4620" max="4620" width="11.8984375" style="282" customWidth="1"/>
    <col min="4621" max="4622" width="8.796875" style="282"/>
    <col min="4623" max="4623" width="8.19921875" style="282" customWidth="1"/>
    <col min="4624" max="4864" width="8.796875" style="282"/>
    <col min="4865" max="4865" width="8.296875" style="282" customWidth="1"/>
    <col min="4866" max="4866" width="2.19921875" style="282" customWidth="1"/>
    <col min="4867" max="4867" width="16.5" style="282" customWidth="1"/>
    <col min="4868" max="4868" width="12.5" style="282" customWidth="1"/>
    <col min="4869" max="4869" width="12.296875" style="282" customWidth="1"/>
    <col min="4870" max="4871" width="12.5" style="282" customWidth="1"/>
    <col min="4872" max="4873" width="12.296875" style="282" customWidth="1"/>
    <col min="4874" max="4874" width="12.5" style="282" customWidth="1"/>
    <col min="4875" max="4875" width="12.296875" style="282" customWidth="1"/>
    <col min="4876" max="4876" width="11.8984375" style="282" customWidth="1"/>
    <col min="4877" max="4878" width="8.796875" style="282"/>
    <col min="4879" max="4879" width="8.19921875" style="282" customWidth="1"/>
    <col min="4880" max="5120" width="8.796875" style="282"/>
    <col min="5121" max="5121" width="8.296875" style="282" customWidth="1"/>
    <col min="5122" max="5122" width="2.19921875" style="282" customWidth="1"/>
    <col min="5123" max="5123" width="16.5" style="282" customWidth="1"/>
    <col min="5124" max="5124" width="12.5" style="282" customWidth="1"/>
    <col min="5125" max="5125" width="12.296875" style="282" customWidth="1"/>
    <col min="5126" max="5127" width="12.5" style="282" customWidth="1"/>
    <col min="5128" max="5129" width="12.296875" style="282" customWidth="1"/>
    <col min="5130" max="5130" width="12.5" style="282" customWidth="1"/>
    <col min="5131" max="5131" width="12.296875" style="282" customWidth="1"/>
    <col min="5132" max="5132" width="11.8984375" style="282" customWidth="1"/>
    <col min="5133" max="5134" width="8.796875" style="282"/>
    <col min="5135" max="5135" width="8.19921875" style="282" customWidth="1"/>
    <col min="5136" max="5376" width="8.796875" style="282"/>
    <col min="5377" max="5377" width="8.296875" style="282" customWidth="1"/>
    <col min="5378" max="5378" width="2.19921875" style="282" customWidth="1"/>
    <col min="5379" max="5379" width="16.5" style="282" customWidth="1"/>
    <col min="5380" max="5380" width="12.5" style="282" customWidth="1"/>
    <col min="5381" max="5381" width="12.296875" style="282" customWidth="1"/>
    <col min="5382" max="5383" width="12.5" style="282" customWidth="1"/>
    <col min="5384" max="5385" width="12.296875" style="282" customWidth="1"/>
    <col min="5386" max="5386" width="12.5" style="282" customWidth="1"/>
    <col min="5387" max="5387" width="12.296875" style="282" customWidth="1"/>
    <col min="5388" max="5388" width="11.8984375" style="282" customWidth="1"/>
    <col min="5389" max="5390" width="8.796875" style="282"/>
    <col min="5391" max="5391" width="8.19921875" style="282" customWidth="1"/>
    <col min="5392" max="5632" width="8.796875" style="282"/>
    <col min="5633" max="5633" width="8.296875" style="282" customWidth="1"/>
    <col min="5634" max="5634" width="2.19921875" style="282" customWidth="1"/>
    <col min="5635" max="5635" width="16.5" style="282" customWidth="1"/>
    <col min="5636" max="5636" width="12.5" style="282" customWidth="1"/>
    <col min="5637" max="5637" width="12.296875" style="282" customWidth="1"/>
    <col min="5638" max="5639" width="12.5" style="282" customWidth="1"/>
    <col min="5640" max="5641" width="12.296875" style="282" customWidth="1"/>
    <col min="5642" max="5642" width="12.5" style="282" customWidth="1"/>
    <col min="5643" max="5643" width="12.296875" style="282" customWidth="1"/>
    <col min="5644" max="5644" width="11.8984375" style="282" customWidth="1"/>
    <col min="5645" max="5646" width="8.796875" style="282"/>
    <col min="5647" max="5647" width="8.19921875" style="282" customWidth="1"/>
    <col min="5648" max="5888" width="8.796875" style="282"/>
    <col min="5889" max="5889" width="8.296875" style="282" customWidth="1"/>
    <col min="5890" max="5890" width="2.19921875" style="282" customWidth="1"/>
    <col min="5891" max="5891" width="16.5" style="282" customWidth="1"/>
    <col min="5892" max="5892" width="12.5" style="282" customWidth="1"/>
    <col min="5893" max="5893" width="12.296875" style="282" customWidth="1"/>
    <col min="5894" max="5895" width="12.5" style="282" customWidth="1"/>
    <col min="5896" max="5897" width="12.296875" style="282" customWidth="1"/>
    <col min="5898" max="5898" width="12.5" style="282" customWidth="1"/>
    <col min="5899" max="5899" width="12.296875" style="282" customWidth="1"/>
    <col min="5900" max="5900" width="11.8984375" style="282" customWidth="1"/>
    <col min="5901" max="5902" width="8.796875" style="282"/>
    <col min="5903" max="5903" width="8.19921875" style="282" customWidth="1"/>
    <col min="5904" max="6144" width="8.796875" style="282"/>
    <col min="6145" max="6145" width="8.296875" style="282" customWidth="1"/>
    <col min="6146" max="6146" width="2.19921875" style="282" customWidth="1"/>
    <col min="6147" max="6147" width="16.5" style="282" customWidth="1"/>
    <col min="6148" max="6148" width="12.5" style="282" customWidth="1"/>
    <col min="6149" max="6149" width="12.296875" style="282" customWidth="1"/>
    <col min="6150" max="6151" width="12.5" style="282" customWidth="1"/>
    <col min="6152" max="6153" width="12.296875" style="282" customWidth="1"/>
    <col min="6154" max="6154" width="12.5" style="282" customWidth="1"/>
    <col min="6155" max="6155" width="12.296875" style="282" customWidth="1"/>
    <col min="6156" max="6156" width="11.8984375" style="282" customWidth="1"/>
    <col min="6157" max="6158" width="8.796875" style="282"/>
    <col min="6159" max="6159" width="8.19921875" style="282" customWidth="1"/>
    <col min="6160" max="6400" width="8.796875" style="282"/>
    <col min="6401" max="6401" width="8.296875" style="282" customWidth="1"/>
    <col min="6402" max="6402" width="2.19921875" style="282" customWidth="1"/>
    <col min="6403" max="6403" width="16.5" style="282" customWidth="1"/>
    <col min="6404" max="6404" width="12.5" style="282" customWidth="1"/>
    <col min="6405" max="6405" width="12.296875" style="282" customWidth="1"/>
    <col min="6406" max="6407" width="12.5" style="282" customWidth="1"/>
    <col min="6408" max="6409" width="12.296875" style="282" customWidth="1"/>
    <col min="6410" max="6410" width="12.5" style="282" customWidth="1"/>
    <col min="6411" max="6411" width="12.296875" style="282" customWidth="1"/>
    <col min="6412" max="6412" width="11.8984375" style="282" customWidth="1"/>
    <col min="6413" max="6414" width="8.796875" style="282"/>
    <col min="6415" max="6415" width="8.19921875" style="282" customWidth="1"/>
    <col min="6416" max="6656" width="8.796875" style="282"/>
    <col min="6657" max="6657" width="8.296875" style="282" customWidth="1"/>
    <col min="6658" max="6658" width="2.19921875" style="282" customWidth="1"/>
    <col min="6659" max="6659" width="16.5" style="282" customWidth="1"/>
    <col min="6660" max="6660" width="12.5" style="282" customWidth="1"/>
    <col min="6661" max="6661" width="12.296875" style="282" customWidth="1"/>
    <col min="6662" max="6663" width="12.5" style="282" customWidth="1"/>
    <col min="6664" max="6665" width="12.296875" style="282" customWidth="1"/>
    <col min="6666" max="6666" width="12.5" style="282" customWidth="1"/>
    <col min="6667" max="6667" width="12.296875" style="282" customWidth="1"/>
    <col min="6668" max="6668" width="11.8984375" style="282" customWidth="1"/>
    <col min="6669" max="6670" width="8.796875" style="282"/>
    <col min="6671" max="6671" width="8.19921875" style="282" customWidth="1"/>
    <col min="6672" max="6912" width="8.796875" style="282"/>
    <col min="6913" max="6913" width="8.296875" style="282" customWidth="1"/>
    <col min="6914" max="6914" width="2.19921875" style="282" customWidth="1"/>
    <col min="6915" max="6915" width="16.5" style="282" customWidth="1"/>
    <col min="6916" max="6916" width="12.5" style="282" customWidth="1"/>
    <col min="6917" max="6917" width="12.296875" style="282" customWidth="1"/>
    <col min="6918" max="6919" width="12.5" style="282" customWidth="1"/>
    <col min="6920" max="6921" width="12.296875" style="282" customWidth="1"/>
    <col min="6922" max="6922" width="12.5" style="282" customWidth="1"/>
    <col min="6923" max="6923" width="12.296875" style="282" customWidth="1"/>
    <col min="6924" max="6924" width="11.8984375" style="282" customWidth="1"/>
    <col min="6925" max="6926" width="8.796875" style="282"/>
    <col min="6927" max="6927" width="8.19921875" style="282" customWidth="1"/>
    <col min="6928" max="7168" width="8.796875" style="282"/>
    <col min="7169" max="7169" width="8.296875" style="282" customWidth="1"/>
    <col min="7170" max="7170" width="2.19921875" style="282" customWidth="1"/>
    <col min="7171" max="7171" width="16.5" style="282" customWidth="1"/>
    <col min="7172" max="7172" width="12.5" style="282" customWidth="1"/>
    <col min="7173" max="7173" width="12.296875" style="282" customWidth="1"/>
    <col min="7174" max="7175" width="12.5" style="282" customWidth="1"/>
    <col min="7176" max="7177" width="12.296875" style="282" customWidth="1"/>
    <col min="7178" max="7178" width="12.5" style="282" customWidth="1"/>
    <col min="7179" max="7179" width="12.296875" style="282" customWidth="1"/>
    <col min="7180" max="7180" width="11.8984375" style="282" customWidth="1"/>
    <col min="7181" max="7182" width="8.796875" style="282"/>
    <col min="7183" max="7183" width="8.19921875" style="282" customWidth="1"/>
    <col min="7184" max="7424" width="8.796875" style="282"/>
    <col min="7425" max="7425" width="8.296875" style="282" customWidth="1"/>
    <col min="7426" max="7426" width="2.19921875" style="282" customWidth="1"/>
    <col min="7427" max="7427" width="16.5" style="282" customWidth="1"/>
    <col min="7428" max="7428" width="12.5" style="282" customWidth="1"/>
    <col min="7429" max="7429" width="12.296875" style="282" customWidth="1"/>
    <col min="7430" max="7431" width="12.5" style="282" customWidth="1"/>
    <col min="7432" max="7433" width="12.296875" style="282" customWidth="1"/>
    <col min="7434" max="7434" width="12.5" style="282" customWidth="1"/>
    <col min="7435" max="7435" width="12.296875" style="282" customWidth="1"/>
    <col min="7436" max="7436" width="11.8984375" style="282" customWidth="1"/>
    <col min="7437" max="7438" width="8.796875" style="282"/>
    <col min="7439" max="7439" width="8.19921875" style="282" customWidth="1"/>
    <col min="7440" max="7680" width="8.796875" style="282"/>
    <col min="7681" max="7681" width="8.296875" style="282" customWidth="1"/>
    <col min="7682" max="7682" width="2.19921875" style="282" customWidth="1"/>
    <col min="7683" max="7683" width="16.5" style="282" customWidth="1"/>
    <col min="7684" max="7684" width="12.5" style="282" customWidth="1"/>
    <col min="7685" max="7685" width="12.296875" style="282" customWidth="1"/>
    <col min="7686" max="7687" width="12.5" style="282" customWidth="1"/>
    <col min="7688" max="7689" width="12.296875" style="282" customWidth="1"/>
    <col min="7690" max="7690" width="12.5" style="282" customWidth="1"/>
    <col min="7691" max="7691" width="12.296875" style="282" customWidth="1"/>
    <col min="7692" max="7692" width="11.8984375" style="282" customWidth="1"/>
    <col min="7693" max="7694" width="8.796875" style="282"/>
    <col min="7695" max="7695" width="8.19921875" style="282" customWidth="1"/>
    <col min="7696" max="7936" width="8.796875" style="282"/>
    <col min="7937" max="7937" width="8.296875" style="282" customWidth="1"/>
    <col min="7938" max="7938" width="2.19921875" style="282" customWidth="1"/>
    <col min="7939" max="7939" width="16.5" style="282" customWidth="1"/>
    <col min="7940" max="7940" width="12.5" style="282" customWidth="1"/>
    <col min="7941" max="7941" width="12.296875" style="282" customWidth="1"/>
    <col min="7942" max="7943" width="12.5" style="282" customWidth="1"/>
    <col min="7944" max="7945" width="12.296875" style="282" customWidth="1"/>
    <col min="7946" max="7946" width="12.5" style="282" customWidth="1"/>
    <col min="7947" max="7947" width="12.296875" style="282" customWidth="1"/>
    <col min="7948" max="7948" width="11.8984375" style="282" customWidth="1"/>
    <col min="7949" max="7950" width="8.796875" style="282"/>
    <col min="7951" max="7951" width="8.19921875" style="282" customWidth="1"/>
    <col min="7952" max="8192" width="8.796875" style="282"/>
    <col min="8193" max="8193" width="8.296875" style="282" customWidth="1"/>
    <col min="8194" max="8194" width="2.19921875" style="282" customWidth="1"/>
    <col min="8195" max="8195" width="16.5" style="282" customWidth="1"/>
    <col min="8196" max="8196" width="12.5" style="282" customWidth="1"/>
    <col min="8197" max="8197" width="12.296875" style="282" customWidth="1"/>
    <col min="8198" max="8199" width="12.5" style="282" customWidth="1"/>
    <col min="8200" max="8201" width="12.296875" style="282" customWidth="1"/>
    <col min="8202" max="8202" width="12.5" style="282" customWidth="1"/>
    <col min="8203" max="8203" width="12.296875" style="282" customWidth="1"/>
    <col min="8204" max="8204" width="11.8984375" style="282" customWidth="1"/>
    <col min="8205" max="8206" width="8.796875" style="282"/>
    <col min="8207" max="8207" width="8.19921875" style="282" customWidth="1"/>
    <col min="8208" max="8448" width="8.796875" style="282"/>
    <col min="8449" max="8449" width="8.296875" style="282" customWidth="1"/>
    <col min="8450" max="8450" width="2.19921875" style="282" customWidth="1"/>
    <col min="8451" max="8451" width="16.5" style="282" customWidth="1"/>
    <col min="8452" max="8452" width="12.5" style="282" customWidth="1"/>
    <col min="8453" max="8453" width="12.296875" style="282" customWidth="1"/>
    <col min="8454" max="8455" width="12.5" style="282" customWidth="1"/>
    <col min="8456" max="8457" width="12.296875" style="282" customWidth="1"/>
    <col min="8458" max="8458" width="12.5" style="282" customWidth="1"/>
    <col min="8459" max="8459" width="12.296875" style="282" customWidth="1"/>
    <col min="8460" max="8460" width="11.8984375" style="282" customWidth="1"/>
    <col min="8461" max="8462" width="8.796875" style="282"/>
    <col min="8463" max="8463" width="8.19921875" style="282" customWidth="1"/>
    <col min="8464" max="8704" width="8.796875" style="282"/>
    <col min="8705" max="8705" width="8.296875" style="282" customWidth="1"/>
    <col min="8706" max="8706" width="2.19921875" style="282" customWidth="1"/>
    <col min="8707" max="8707" width="16.5" style="282" customWidth="1"/>
    <col min="8708" max="8708" width="12.5" style="282" customWidth="1"/>
    <col min="8709" max="8709" width="12.296875" style="282" customWidth="1"/>
    <col min="8710" max="8711" width="12.5" style="282" customWidth="1"/>
    <col min="8712" max="8713" width="12.296875" style="282" customWidth="1"/>
    <col min="8714" max="8714" width="12.5" style="282" customWidth="1"/>
    <col min="8715" max="8715" width="12.296875" style="282" customWidth="1"/>
    <col min="8716" max="8716" width="11.8984375" style="282" customWidth="1"/>
    <col min="8717" max="8718" width="8.796875" style="282"/>
    <col min="8719" max="8719" width="8.19921875" style="282" customWidth="1"/>
    <col min="8720" max="8960" width="8.796875" style="282"/>
    <col min="8961" max="8961" width="8.296875" style="282" customWidth="1"/>
    <col min="8962" max="8962" width="2.19921875" style="282" customWidth="1"/>
    <col min="8963" max="8963" width="16.5" style="282" customWidth="1"/>
    <col min="8964" max="8964" width="12.5" style="282" customWidth="1"/>
    <col min="8965" max="8965" width="12.296875" style="282" customWidth="1"/>
    <col min="8966" max="8967" width="12.5" style="282" customWidth="1"/>
    <col min="8968" max="8969" width="12.296875" style="282" customWidth="1"/>
    <col min="8970" max="8970" width="12.5" style="282" customWidth="1"/>
    <col min="8971" max="8971" width="12.296875" style="282" customWidth="1"/>
    <col min="8972" max="8972" width="11.8984375" style="282" customWidth="1"/>
    <col min="8973" max="8974" width="8.796875" style="282"/>
    <col min="8975" max="8975" width="8.19921875" style="282" customWidth="1"/>
    <col min="8976" max="9216" width="8.796875" style="282"/>
    <col min="9217" max="9217" width="8.296875" style="282" customWidth="1"/>
    <col min="9218" max="9218" width="2.19921875" style="282" customWidth="1"/>
    <col min="9219" max="9219" width="16.5" style="282" customWidth="1"/>
    <col min="9220" max="9220" width="12.5" style="282" customWidth="1"/>
    <col min="9221" max="9221" width="12.296875" style="282" customWidth="1"/>
    <col min="9222" max="9223" width="12.5" style="282" customWidth="1"/>
    <col min="9224" max="9225" width="12.296875" style="282" customWidth="1"/>
    <col min="9226" max="9226" width="12.5" style="282" customWidth="1"/>
    <col min="9227" max="9227" width="12.296875" style="282" customWidth="1"/>
    <col min="9228" max="9228" width="11.8984375" style="282" customWidth="1"/>
    <col min="9229" max="9230" width="8.796875" style="282"/>
    <col min="9231" max="9231" width="8.19921875" style="282" customWidth="1"/>
    <col min="9232" max="9472" width="8.796875" style="282"/>
    <col min="9473" max="9473" width="8.296875" style="282" customWidth="1"/>
    <col min="9474" max="9474" width="2.19921875" style="282" customWidth="1"/>
    <col min="9475" max="9475" width="16.5" style="282" customWidth="1"/>
    <col min="9476" max="9476" width="12.5" style="282" customWidth="1"/>
    <col min="9477" max="9477" width="12.296875" style="282" customWidth="1"/>
    <col min="9478" max="9479" width="12.5" style="282" customWidth="1"/>
    <col min="9480" max="9481" width="12.296875" style="282" customWidth="1"/>
    <col min="9482" max="9482" width="12.5" style="282" customWidth="1"/>
    <col min="9483" max="9483" width="12.296875" style="282" customWidth="1"/>
    <col min="9484" max="9484" width="11.8984375" style="282" customWidth="1"/>
    <col min="9485" max="9486" width="8.796875" style="282"/>
    <col min="9487" max="9487" width="8.19921875" style="282" customWidth="1"/>
    <col min="9488" max="9728" width="8.796875" style="282"/>
    <col min="9729" max="9729" width="8.296875" style="282" customWidth="1"/>
    <col min="9730" max="9730" width="2.19921875" style="282" customWidth="1"/>
    <col min="9731" max="9731" width="16.5" style="282" customWidth="1"/>
    <col min="9732" max="9732" width="12.5" style="282" customWidth="1"/>
    <col min="9733" max="9733" width="12.296875" style="282" customWidth="1"/>
    <col min="9734" max="9735" width="12.5" style="282" customWidth="1"/>
    <col min="9736" max="9737" width="12.296875" style="282" customWidth="1"/>
    <col min="9738" max="9738" width="12.5" style="282" customWidth="1"/>
    <col min="9739" max="9739" width="12.296875" style="282" customWidth="1"/>
    <col min="9740" max="9740" width="11.8984375" style="282" customWidth="1"/>
    <col min="9741" max="9742" width="8.796875" style="282"/>
    <col min="9743" max="9743" width="8.19921875" style="282" customWidth="1"/>
    <col min="9744" max="9984" width="8.796875" style="282"/>
    <col min="9985" max="9985" width="8.296875" style="282" customWidth="1"/>
    <col min="9986" max="9986" width="2.19921875" style="282" customWidth="1"/>
    <col min="9987" max="9987" width="16.5" style="282" customWidth="1"/>
    <col min="9988" max="9988" width="12.5" style="282" customWidth="1"/>
    <col min="9989" max="9989" width="12.296875" style="282" customWidth="1"/>
    <col min="9990" max="9991" width="12.5" style="282" customWidth="1"/>
    <col min="9992" max="9993" width="12.296875" style="282" customWidth="1"/>
    <col min="9994" max="9994" width="12.5" style="282" customWidth="1"/>
    <col min="9995" max="9995" width="12.296875" style="282" customWidth="1"/>
    <col min="9996" max="9996" width="11.8984375" style="282" customWidth="1"/>
    <col min="9997" max="9998" width="8.796875" style="282"/>
    <col min="9999" max="9999" width="8.19921875" style="282" customWidth="1"/>
    <col min="10000" max="10240" width="8.796875" style="282"/>
    <col min="10241" max="10241" width="8.296875" style="282" customWidth="1"/>
    <col min="10242" max="10242" width="2.19921875" style="282" customWidth="1"/>
    <col min="10243" max="10243" width="16.5" style="282" customWidth="1"/>
    <col min="10244" max="10244" width="12.5" style="282" customWidth="1"/>
    <col min="10245" max="10245" width="12.296875" style="282" customWidth="1"/>
    <col min="10246" max="10247" width="12.5" style="282" customWidth="1"/>
    <col min="10248" max="10249" width="12.296875" style="282" customWidth="1"/>
    <col min="10250" max="10250" width="12.5" style="282" customWidth="1"/>
    <col min="10251" max="10251" width="12.296875" style="282" customWidth="1"/>
    <col min="10252" max="10252" width="11.8984375" style="282" customWidth="1"/>
    <col min="10253" max="10254" width="8.796875" style="282"/>
    <col min="10255" max="10255" width="8.19921875" style="282" customWidth="1"/>
    <col min="10256" max="10496" width="8.796875" style="282"/>
    <col min="10497" max="10497" width="8.296875" style="282" customWidth="1"/>
    <col min="10498" max="10498" width="2.19921875" style="282" customWidth="1"/>
    <col min="10499" max="10499" width="16.5" style="282" customWidth="1"/>
    <col min="10500" max="10500" width="12.5" style="282" customWidth="1"/>
    <col min="10501" max="10501" width="12.296875" style="282" customWidth="1"/>
    <col min="10502" max="10503" width="12.5" style="282" customWidth="1"/>
    <col min="10504" max="10505" width="12.296875" style="282" customWidth="1"/>
    <col min="10506" max="10506" width="12.5" style="282" customWidth="1"/>
    <col min="10507" max="10507" width="12.296875" style="282" customWidth="1"/>
    <col min="10508" max="10508" width="11.8984375" style="282" customWidth="1"/>
    <col min="10509" max="10510" width="8.796875" style="282"/>
    <col min="10511" max="10511" width="8.19921875" style="282" customWidth="1"/>
    <col min="10512" max="10752" width="8.796875" style="282"/>
    <col min="10753" max="10753" width="8.296875" style="282" customWidth="1"/>
    <col min="10754" max="10754" width="2.19921875" style="282" customWidth="1"/>
    <col min="10755" max="10755" width="16.5" style="282" customWidth="1"/>
    <col min="10756" max="10756" width="12.5" style="282" customWidth="1"/>
    <col min="10757" max="10757" width="12.296875" style="282" customWidth="1"/>
    <col min="10758" max="10759" width="12.5" style="282" customWidth="1"/>
    <col min="10760" max="10761" width="12.296875" style="282" customWidth="1"/>
    <col min="10762" max="10762" width="12.5" style="282" customWidth="1"/>
    <col min="10763" max="10763" width="12.296875" style="282" customWidth="1"/>
    <col min="10764" max="10764" width="11.8984375" style="282" customWidth="1"/>
    <col min="10765" max="10766" width="8.796875" style="282"/>
    <col min="10767" max="10767" width="8.19921875" style="282" customWidth="1"/>
    <col min="10768" max="11008" width="8.796875" style="282"/>
    <col min="11009" max="11009" width="8.296875" style="282" customWidth="1"/>
    <col min="11010" max="11010" width="2.19921875" style="282" customWidth="1"/>
    <col min="11011" max="11011" width="16.5" style="282" customWidth="1"/>
    <col min="11012" max="11012" width="12.5" style="282" customWidth="1"/>
    <col min="11013" max="11013" width="12.296875" style="282" customWidth="1"/>
    <col min="11014" max="11015" width="12.5" style="282" customWidth="1"/>
    <col min="11016" max="11017" width="12.296875" style="282" customWidth="1"/>
    <col min="11018" max="11018" width="12.5" style="282" customWidth="1"/>
    <col min="11019" max="11019" width="12.296875" style="282" customWidth="1"/>
    <col min="11020" max="11020" width="11.8984375" style="282" customWidth="1"/>
    <col min="11021" max="11022" width="8.796875" style="282"/>
    <col min="11023" max="11023" width="8.19921875" style="282" customWidth="1"/>
    <col min="11024" max="11264" width="8.796875" style="282"/>
    <col min="11265" max="11265" width="8.296875" style="282" customWidth="1"/>
    <col min="11266" max="11266" width="2.19921875" style="282" customWidth="1"/>
    <col min="11267" max="11267" width="16.5" style="282" customWidth="1"/>
    <col min="11268" max="11268" width="12.5" style="282" customWidth="1"/>
    <col min="11269" max="11269" width="12.296875" style="282" customWidth="1"/>
    <col min="11270" max="11271" width="12.5" style="282" customWidth="1"/>
    <col min="11272" max="11273" width="12.296875" style="282" customWidth="1"/>
    <col min="11274" max="11274" width="12.5" style="282" customWidth="1"/>
    <col min="11275" max="11275" width="12.296875" style="282" customWidth="1"/>
    <col min="11276" max="11276" width="11.8984375" style="282" customWidth="1"/>
    <col min="11277" max="11278" width="8.796875" style="282"/>
    <col min="11279" max="11279" width="8.19921875" style="282" customWidth="1"/>
    <col min="11280" max="11520" width="8.796875" style="282"/>
    <col min="11521" max="11521" width="8.296875" style="282" customWidth="1"/>
    <col min="11522" max="11522" width="2.19921875" style="282" customWidth="1"/>
    <col min="11523" max="11523" width="16.5" style="282" customWidth="1"/>
    <col min="11524" max="11524" width="12.5" style="282" customWidth="1"/>
    <col min="11525" max="11525" width="12.296875" style="282" customWidth="1"/>
    <col min="11526" max="11527" width="12.5" style="282" customWidth="1"/>
    <col min="11528" max="11529" width="12.296875" style="282" customWidth="1"/>
    <col min="11530" max="11530" width="12.5" style="282" customWidth="1"/>
    <col min="11531" max="11531" width="12.296875" style="282" customWidth="1"/>
    <col min="11532" max="11532" width="11.8984375" style="282" customWidth="1"/>
    <col min="11533" max="11534" width="8.796875" style="282"/>
    <col min="11535" max="11535" width="8.19921875" style="282" customWidth="1"/>
    <col min="11536" max="11776" width="8.796875" style="282"/>
    <col min="11777" max="11777" width="8.296875" style="282" customWidth="1"/>
    <col min="11778" max="11778" width="2.19921875" style="282" customWidth="1"/>
    <col min="11779" max="11779" width="16.5" style="282" customWidth="1"/>
    <col min="11780" max="11780" width="12.5" style="282" customWidth="1"/>
    <col min="11781" max="11781" width="12.296875" style="282" customWidth="1"/>
    <col min="11782" max="11783" width="12.5" style="282" customWidth="1"/>
    <col min="11784" max="11785" width="12.296875" style="282" customWidth="1"/>
    <col min="11786" max="11786" width="12.5" style="282" customWidth="1"/>
    <col min="11787" max="11787" width="12.296875" style="282" customWidth="1"/>
    <col min="11788" max="11788" width="11.8984375" style="282" customWidth="1"/>
    <col min="11789" max="11790" width="8.796875" style="282"/>
    <col min="11791" max="11791" width="8.19921875" style="282" customWidth="1"/>
    <col min="11792" max="12032" width="8.796875" style="282"/>
    <col min="12033" max="12033" width="8.296875" style="282" customWidth="1"/>
    <col min="12034" max="12034" width="2.19921875" style="282" customWidth="1"/>
    <col min="12035" max="12035" width="16.5" style="282" customWidth="1"/>
    <col min="12036" max="12036" width="12.5" style="282" customWidth="1"/>
    <col min="12037" max="12037" width="12.296875" style="282" customWidth="1"/>
    <col min="12038" max="12039" width="12.5" style="282" customWidth="1"/>
    <col min="12040" max="12041" width="12.296875" style="282" customWidth="1"/>
    <col min="12042" max="12042" width="12.5" style="282" customWidth="1"/>
    <col min="12043" max="12043" width="12.296875" style="282" customWidth="1"/>
    <col min="12044" max="12044" width="11.8984375" style="282" customWidth="1"/>
    <col min="12045" max="12046" width="8.796875" style="282"/>
    <col min="12047" max="12047" width="8.19921875" style="282" customWidth="1"/>
    <col min="12048" max="12288" width="8.796875" style="282"/>
    <col min="12289" max="12289" width="8.296875" style="282" customWidth="1"/>
    <col min="12290" max="12290" width="2.19921875" style="282" customWidth="1"/>
    <col min="12291" max="12291" width="16.5" style="282" customWidth="1"/>
    <col min="12292" max="12292" width="12.5" style="282" customWidth="1"/>
    <col min="12293" max="12293" width="12.296875" style="282" customWidth="1"/>
    <col min="12294" max="12295" width="12.5" style="282" customWidth="1"/>
    <col min="12296" max="12297" width="12.296875" style="282" customWidth="1"/>
    <col min="12298" max="12298" width="12.5" style="282" customWidth="1"/>
    <col min="12299" max="12299" width="12.296875" style="282" customWidth="1"/>
    <col min="12300" max="12300" width="11.8984375" style="282" customWidth="1"/>
    <col min="12301" max="12302" width="8.796875" style="282"/>
    <col min="12303" max="12303" width="8.19921875" style="282" customWidth="1"/>
    <col min="12304" max="12544" width="8.796875" style="282"/>
    <col min="12545" max="12545" width="8.296875" style="282" customWidth="1"/>
    <col min="12546" max="12546" width="2.19921875" style="282" customWidth="1"/>
    <col min="12547" max="12547" width="16.5" style="282" customWidth="1"/>
    <col min="12548" max="12548" width="12.5" style="282" customWidth="1"/>
    <col min="12549" max="12549" width="12.296875" style="282" customWidth="1"/>
    <col min="12550" max="12551" width="12.5" style="282" customWidth="1"/>
    <col min="12552" max="12553" width="12.296875" style="282" customWidth="1"/>
    <col min="12554" max="12554" width="12.5" style="282" customWidth="1"/>
    <col min="12555" max="12555" width="12.296875" style="282" customWidth="1"/>
    <col min="12556" max="12556" width="11.8984375" style="282" customWidth="1"/>
    <col min="12557" max="12558" width="8.796875" style="282"/>
    <col min="12559" max="12559" width="8.19921875" style="282" customWidth="1"/>
    <col min="12560" max="12800" width="8.796875" style="282"/>
    <col min="12801" max="12801" width="8.296875" style="282" customWidth="1"/>
    <col min="12802" max="12802" width="2.19921875" style="282" customWidth="1"/>
    <col min="12803" max="12803" width="16.5" style="282" customWidth="1"/>
    <col min="12804" max="12804" width="12.5" style="282" customWidth="1"/>
    <col min="12805" max="12805" width="12.296875" style="282" customWidth="1"/>
    <col min="12806" max="12807" width="12.5" style="282" customWidth="1"/>
    <col min="12808" max="12809" width="12.296875" style="282" customWidth="1"/>
    <col min="12810" max="12810" width="12.5" style="282" customWidth="1"/>
    <col min="12811" max="12811" width="12.296875" style="282" customWidth="1"/>
    <col min="12812" max="12812" width="11.8984375" style="282" customWidth="1"/>
    <col min="12813" max="12814" width="8.796875" style="282"/>
    <col min="12815" max="12815" width="8.19921875" style="282" customWidth="1"/>
    <col min="12816" max="13056" width="8.796875" style="282"/>
    <col min="13057" max="13057" width="8.296875" style="282" customWidth="1"/>
    <col min="13058" max="13058" width="2.19921875" style="282" customWidth="1"/>
    <col min="13059" max="13059" width="16.5" style="282" customWidth="1"/>
    <col min="13060" max="13060" width="12.5" style="282" customWidth="1"/>
    <col min="13061" max="13061" width="12.296875" style="282" customWidth="1"/>
    <col min="13062" max="13063" width="12.5" style="282" customWidth="1"/>
    <col min="13064" max="13065" width="12.296875" style="282" customWidth="1"/>
    <col min="13066" max="13066" width="12.5" style="282" customWidth="1"/>
    <col min="13067" max="13067" width="12.296875" style="282" customWidth="1"/>
    <col min="13068" max="13068" width="11.8984375" style="282" customWidth="1"/>
    <col min="13069" max="13070" width="8.796875" style="282"/>
    <col min="13071" max="13071" width="8.19921875" style="282" customWidth="1"/>
    <col min="13072" max="13312" width="8.796875" style="282"/>
    <col min="13313" max="13313" width="8.296875" style="282" customWidth="1"/>
    <col min="13314" max="13314" width="2.19921875" style="282" customWidth="1"/>
    <col min="13315" max="13315" width="16.5" style="282" customWidth="1"/>
    <col min="13316" max="13316" width="12.5" style="282" customWidth="1"/>
    <col min="13317" max="13317" width="12.296875" style="282" customWidth="1"/>
    <col min="13318" max="13319" width="12.5" style="282" customWidth="1"/>
    <col min="13320" max="13321" width="12.296875" style="282" customWidth="1"/>
    <col min="13322" max="13322" width="12.5" style="282" customWidth="1"/>
    <col min="13323" max="13323" width="12.296875" style="282" customWidth="1"/>
    <col min="13324" max="13324" width="11.8984375" style="282" customWidth="1"/>
    <col min="13325" max="13326" width="8.796875" style="282"/>
    <col min="13327" max="13327" width="8.19921875" style="282" customWidth="1"/>
    <col min="13328" max="13568" width="8.796875" style="282"/>
    <col min="13569" max="13569" width="8.296875" style="282" customWidth="1"/>
    <col min="13570" max="13570" width="2.19921875" style="282" customWidth="1"/>
    <col min="13571" max="13571" width="16.5" style="282" customWidth="1"/>
    <col min="13572" max="13572" width="12.5" style="282" customWidth="1"/>
    <col min="13573" max="13573" width="12.296875" style="282" customWidth="1"/>
    <col min="13574" max="13575" width="12.5" style="282" customWidth="1"/>
    <col min="13576" max="13577" width="12.296875" style="282" customWidth="1"/>
    <col min="13578" max="13578" width="12.5" style="282" customWidth="1"/>
    <col min="13579" max="13579" width="12.296875" style="282" customWidth="1"/>
    <col min="13580" max="13580" width="11.8984375" style="282" customWidth="1"/>
    <col min="13581" max="13582" width="8.796875" style="282"/>
    <col min="13583" max="13583" width="8.19921875" style="282" customWidth="1"/>
    <col min="13584" max="13824" width="8.796875" style="282"/>
    <col min="13825" max="13825" width="8.296875" style="282" customWidth="1"/>
    <col min="13826" max="13826" width="2.19921875" style="282" customWidth="1"/>
    <col min="13827" max="13827" width="16.5" style="282" customWidth="1"/>
    <col min="13828" max="13828" width="12.5" style="282" customWidth="1"/>
    <col min="13829" max="13829" width="12.296875" style="282" customWidth="1"/>
    <col min="13830" max="13831" width="12.5" style="282" customWidth="1"/>
    <col min="13832" max="13833" width="12.296875" style="282" customWidth="1"/>
    <col min="13834" max="13834" width="12.5" style="282" customWidth="1"/>
    <col min="13835" max="13835" width="12.296875" style="282" customWidth="1"/>
    <col min="13836" max="13836" width="11.8984375" style="282" customWidth="1"/>
    <col min="13837" max="13838" width="8.796875" style="282"/>
    <col min="13839" max="13839" width="8.19921875" style="282" customWidth="1"/>
    <col min="13840" max="14080" width="8.796875" style="282"/>
    <col min="14081" max="14081" width="8.296875" style="282" customWidth="1"/>
    <col min="14082" max="14082" width="2.19921875" style="282" customWidth="1"/>
    <col min="14083" max="14083" width="16.5" style="282" customWidth="1"/>
    <col min="14084" max="14084" width="12.5" style="282" customWidth="1"/>
    <col min="14085" max="14085" width="12.296875" style="282" customWidth="1"/>
    <col min="14086" max="14087" width="12.5" style="282" customWidth="1"/>
    <col min="14088" max="14089" width="12.296875" style="282" customWidth="1"/>
    <col min="14090" max="14090" width="12.5" style="282" customWidth="1"/>
    <col min="14091" max="14091" width="12.296875" style="282" customWidth="1"/>
    <col min="14092" max="14092" width="11.8984375" style="282" customWidth="1"/>
    <col min="14093" max="14094" width="8.796875" style="282"/>
    <col min="14095" max="14095" width="8.19921875" style="282" customWidth="1"/>
    <col min="14096" max="14336" width="8.796875" style="282"/>
    <col min="14337" max="14337" width="8.296875" style="282" customWidth="1"/>
    <col min="14338" max="14338" width="2.19921875" style="282" customWidth="1"/>
    <col min="14339" max="14339" width="16.5" style="282" customWidth="1"/>
    <col min="14340" max="14340" width="12.5" style="282" customWidth="1"/>
    <col min="14341" max="14341" width="12.296875" style="282" customWidth="1"/>
    <col min="14342" max="14343" width="12.5" style="282" customWidth="1"/>
    <col min="14344" max="14345" width="12.296875" style="282" customWidth="1"/>
    <col min="14346" max="14346" width="12.5" style="282" customWidth="1"/>
    <col min="14347" max="14347" width="12.296875" style="282" customWidth="1"/>
    <col min="14348" max="14348" width="11.8984375" style="282" customWidth="1"/>
    <col min="14349" max="14350" width="8.796875" style="282"/>
    <col min="14351" max="14351" width="8.19921875" style="282" customWidth="1"/>
    <col min="14352" max="14592" width="8.796875" style="282"/>
    <col min="14593" max="14593" width="8.296875" style="282" customWidth="1"/>
    <col min="14594" max="14594" width="2.19921875" style="282" customWidth="1"/>
    <col min="14595" max="14595" width="16.5" style="282" customWidth="1"/>
    <col min="14596" max="14596" width="12.5" style="282" customWidth="1"/>
    <col min="14597" max="14597" width="12.296875" style="282" customWidth="1"/>
    <col min="14598" max="14599" width="12.5" style="282" customWidth="1"/>
    <col min="14600" max="14601" width="12.296875" style="282" customWidth="1"/>
    <col min="14602" max="14602" width="12.5" style="282" customWidth="1"/>
    <col min="14603" max="14603" width="12.296875" style="282" customWidth="1"/>
    <col min="14604" max="14604" width="11.8984375" style="282" customWidth="1"/>
    <col min="14605" max="14606" width="8.796875" style="282"/>
    <col min="14607" max="14607" width="8.19921875" style="282" customWidth="1"/>
    <col min="14608" max="14848" width="8.796875" style="282"/>
    <col min="14849" max="14849" width="8.296875" style="282" customWidth="1"/>
    <col min="14850" max="14850" width="2.19921875" style="282" customWidth="1"/>
    <col min="14851" max="14851" width="16.5" style="282" customWidth="1"/>
    <col min="14852" max="14852" width="12.5" style="282" customWidth="1"/>
    <col min="14853" max="14853" width="12.296875" style="282" customWidth="1"/>
    <col min="14854" max="14855" width="12.5" style="282" customWidth="1"/>
    <col min="14856" max="14857" width="12.296875" style="282" customWidth="1"/>
    <col min="14858" max="14858" width="12.5" style="282" customWidth="1"/>
    <col min="14859" max="14859" width="12.296875" style="282" customWidth="1"/>
    <col min="14860" max="14860" width="11.8984375" style="282" customWidth="1"/>
    <col min="14861" max="14862" width="8.796875" style="282"/>
    <col min="14863" max="14863" width="8.19921875" style="282" customWidth="1"/>
    <col min="14864" max="15104" width="8.796875" style="282"/>
    <col min="15105" max="15105" width="8.296875" style="282" customWidth="1"/>
    <col min="15106" max="15106" width="2.19921875" style="282" customWidth="1"/>
    <col min="15107" max="15107" width="16.5" style="282" customWidth="1"/>
    <col min="15108" max="15108" width="12.5" style="282" customWidth="1"/>
    <col min="15109" max="15109" width="12.296875" style="282" customWidth="1"/>
    <col min="15110" max="15111" width="12.5" style="282" customWidth="1"/>
    <col min="15112" max="15113" width="12.296875" style="282" customWidth="1"/>
    <col min="15114" max="15114" width="12.5" style="282" customWidth="1"/>
    <col min="15115" max="15115" width="12.296875" style="282" customWidth="1"/>
    <col min="15116" max="15116" width="11.8984375" style="282" customWidth="1"/>
    <col min="15117" max="15118" width="8.796875" style="282"/>
    <col min="15119" max="15119" width="8.19921875" style="282" customWidth="1"/>
    <col min="15120" max="15360" width="8.796875" style="282"/>
    <col min="15361" max="15361" width="8.296875" style="282" customWidth="1"/>
    <col min="15362" max="15362" width="2.19921875" style="282" customWidth="1"/>
    <col min="15363" max="15363" width="16.5" style="282" customWidth="1"/>
    <col min="15364" max="15364" width="12.5" style="282" customWidth="1"/>
    <col min="15365" max="15365" width="12.296875" style="282" customWidth="1"/>
    <col min="15366" max="15367" width="12.5" style="282" customWidth="1"/>
    <col min="15368" max="15369" width="12.296875" style="282" customWidth="1"/>
    <col min="15370" max="15370" width="12.5" style="282" customWidth="1"/>
    <col min="15371" max="15371" width="12.296875" style="282" customWidth="1"/>
    <col min="15372" max="15372" width="11.8984375" style="282" customWidth="1"/>
    <col min="15373" max="15374" width="8.796875" style="282"/>
    <col min="15375" max="15375" width="8.19921875" style="282" customWidth="1"/>
    <col min="15376" max="15616" width="8.796875" style="282"/>
    <col min="15617" max="15617" width="8.296875" style="282" customWidth="1"/>
    <col min="15618" max="15618" width="2.19921875" style="282" customWidth="1"/>
    <col min="15619" max="15619" width="16.5" style="282" customWidth="1"/>
    <col min="15620" max="15620" width="12.5" style="282" customWidth="1"/>
    <col min="15621" max="15621" width="12.296875" style="282" customWidth="1"/>
    <col min="15622" max="15623" width="12.5" style="282" customWidth="1"/>
    <col min="15624" max="15625" width="12.296875" style="282" customWidth="1"/>
    <col min="15626" max="15626" width="12.5" style="282" customWidth="1"/>
    <col min="15627" max="15627" width="12.296875" style="282" customWidth="1"/>
    <col min="15628" max="15628" width="11.8984375" style="282" customWidth="1"/>
    <col min="15629" max="15630" width="8.796875" style="282"/>
    <col min="15631" max="15631" width="8.19921875" style="282" customWidth="1"/>
    <col min="15632" max="15872" width="8.796875" style="282"/>
    <col min="15873" max="15873" width="8.296875" style="282" customWidth="1"/>
    <col min="15874" max="15874" width="2.19921875" style="282" customWidth="1"/>
    <col min="15875" max="15875" width="16.5" style="282" customWidth="1"/>
    <col min="15876" max="15876" width="12.5" style="282" customWidth="1"/>
    <col min="15877" max="15877" width="12.296875" style="282" customWidth="1"/>
    <col min="15878" max="15879" width="12.5" style="282" customWidth="1"/>
    <col min="15880" max="15881" width="12.296875" style="282" customWidth="1"/>
    <col min="15882" max="15882" width="12.5" style="282" customWidth="1"/>
    <col min="15883" max="15883" width="12.296875" style="282" customWidth="1"/>
    <col min="15884" max="15884" width="11.8984375" style="282" customWidth="1"/>
    <col min="15885" max="15886" width="8.796875" style="282"/>
    <col min="15887" max="15887" width="8.19921875" style="282" customWidth="1"/>
    <col min="15888" max="16128" width="8.796875" style="282"/>
    <col min="16129" max="16129" width="8.296875" style="282" customWidth="1"/>
    <col min="16130" max="16130" width="2.19921875" style="282" customWidth="1"/>
    <col min="16131" max="16131" width="16.5" style="282" customWidth="1"/>
    <col min="16132" max="16132" width="12.5" style="282" customWidth="1"/>
    <col min="16133" max="16133" width="12.296875" style="282" customWidth="1"/>
    <col min="16134" max="16135" width="12.5" style="282" customWidth="1"/>
    <col min="16136" max="16137" width="12.296875" style="282" customWidth="1"/>
    <col min="16138" max="16138" width="12.5" style="282" customWidth="1"/>
    <col min="16139" max="16139" width="12.296875" style="282" customWidth="1"/>
    <col min="16140" max="16140" width="11.8984375" style="282" customWidth="1"/>
    <col min="16141" max="16142" width="8.796875" style="282"/>
    <col min="16143" max="16143" width="8.19921875" style="282" customWidth="1"/>
    <col min="16144" max="16384" width="8.796875" style="282"/>
  </cols>
  <sheetData>
    <row r="1" spans="1:12" ht="13.5" customHeight="1" x14ac:dyDescent="0.45">
      <c r="A1" s="1423" t="s">
        <v>480</v>
      </c>
      <c r="B1" s="1423"/>
      <c r="C1" s="1423"/>
      <c r="D1" s="1423"/>
      <c r="E1" s="1423"/>
      <c r="F1" s="1423"/>
      <c r="G1" s="1423"/>
      <c r="H1" s="1423"/>
      <c r="I1" s="1423"/>
      <c r="J1" s="1423"/>
      <c r="K1" s="1423"/>
      <c r="L1" s="1423"/>
    </row>
    <row r="2" spans="1:12" ht="19.8" thickBot="1" x14ac:dyDescent="0.5">
      <c r="A2" s="1318" t="s">
        <v>425</v>
      </c>
      <c r="B2" s="1318"/>
      <c r="C2" s="1318"/>
      <c r="D2" s="1318"/>
      <c r="E2" s="1318"/>
      <c r="F2" s="1318"/>
      <c r="G2" s="1318"/>
      <c r="H2" s="1318"/>
      <c r="I2" s="1318"/>
      <c r="J2" s="1318"/>
      <c r="K2" s="1318"/>
      <c r="L2" s="1318"/>
    </row>
    <row r="3" spans="1:12" ht="30" customHeight="1" thickBot="1" x14ac:dyDescent="0.5">
      <c r="A3" s="1319" t="s">
        <v>426</v>
      </c>
      <c r="B3" s="1320"/>
      <c r="C3" s="1321"/>
      <c r="D3" s="1322" t="s">
        <v>481</v>
      </c>
      <c r="E3" s="1323"/>
      <c r="F3" s="1323"/>
      <c r="G3" s="1323"/>
      <c r="H3" s="1323"/>
      <c r="I3" s="1323"/>
      <c r="J3" s="1323"/>
      <c r="K3" s="1323"/>
      <c r="L3" s="1324"/>
    </row>
    <row r="4" spans="1:12" ht="30" customHeight="1" x14ac:dyDescent="0.45">
      <c r="A4" s="1325" t="s">
        <v>427</v>
      </c>
      <c r="B4" s="1326"/>
      <c r="C4" s="1327"/>
      <c r="D4" s="1299" t="s">
        <v>482</v>
      </c>
      <c r="E4" s="1300"/>
      <c r="F4" s="1300"/>
      <c r="G4" s="1300"/>
      <c r="H4" s="1300"/>
      <c r="I4" s="1300"/>
      <c r="J4" s="1300"/>
      <c r="K4" s="1300"/>
      <c r="L4" s="1301"/>
    </row>
    <row r="5" spans="1:12" ht="30" customHeight="1" x14ac:dyDescent="0.45">
      <c r="A5" s="1296" t="s">
        <v>428</v>
      </c>
      <c r="B5" s="1297"/>
      <c r="C5" s="1298"/>
      <c r="D5" s="1299" t="s">
        <v>483</v>
      </c>
      <c r="E5" s="1300"/>
      <c r="F5" s="1300"/>
      <c r="G5" s="1300"/>
      <c r="H5" s="1300"/>
      <c r="I5" s="1300"/>
      <c r="J5" s="1300"/>
      <c r="K5" s="1300"/>
      <c r="L5" s="1301"/>
    </row>
    <row r="6" spans="1:12" ht="30" customHeight="1" x14ac:dyDescent="0.45">
      <c r="A6" s="1302" t="s">
        <v>429</v>
      </c>
      <c r="B6" s="1303"/>
      <c r="C6" s="283" t="s">
        <v>430</v>
      </c>
      <c r="D6" s="1306" t="s">
        <v>484</v>
      </c>
      <c r="E6" s="1307"/>
      <c r="F6" s="1307"/>
      <c r="G6" s="1308"/>
      <c r="H6" s="1309" t="s">
        <v>431</v>
      </c>
      <c r="I6" s="1311" t="s">
        <v>485</v>
      </c>
      <c r="J6" s="1312"/>
      <c r="K6" s="1312"/>
      <c r="L6" s="1313"/>
    </row>
    <row r="7" spans="1:12" ht="30" customHeight="1" thickBot="1" x14ac:dyDescent="0.5">
      <c r="A7" s="1304"/>
      <c r="B7" s="1305"/>
      <c r="C7" s="284" t="s">
        <v>432</v>
      </c>
      <c r="D7" s="1314" t="s">
        <v>484</v>
      </c>
      <c r="E7" s="1315"/>
      <c r="F7" s="1315"/>
      <c r="G7" s="1316"/>
      <c r="H7" s="1310"/>
      <c r="I7" s="1311"/>
      <c r="J7" s="1312"/>
      <c r="K7" s="1312"/>
      <c r="L7" s="1313"/>
    </row>
    <row r="8" spans="1:12" ht="30" customHeight="1" thickTop="1" thickBot="1" x14ac:dyDescent="0.5">
      <c r="A8" s="1328" t="s">
        <v>433</v>
      </c>
      <c r="B8" s="285">
        <v>1</v>
      </c>
      <c r="C8" s="286" t="s">
        <v>434</v>
      </c>
      <c r="D8" s="1331" t="s">
        <v>486</v>
      </c>
      <c r="E8" s="1332"/>
      <c r="F8" s="1332"/>
      <c r="G8" s="1332"/>
      <c r="H8" s="1332"/>
      <c r="I8" s="1332"/>
      <c r="J8" s="1332"/>
      <c r="K8" s="1332"/>
      <c r="L8" s="1333"/>
    </row>
    <row r="9" spans="1:12" ht="30" customHeight="1" x14ac:dyDescent="0.45">
      <c r="A9" s="1329"/>
      <c r="B9" s="1334">
        <v>2</v>
      </c>
      <c r="C9" s="1335" t="s">
        <v>435</v>
      </c>
      <c r="D9" s="1336" t="s">
        <v>436</v>
      </c>
      <c r="E9" s="1337"/>
      <c r="F9" s="1340" t="s">
        <v>437</v>
      </c>
      <c r="G9" s="1342" t="s">
        <v>438</v>
      </c>
      <c r="H9" s="1343"/>
      <c r="I9" s="1343"/>
      <c r="J9" s="1343"/>
      <c r="K9" s="1344"/>
      <c r="L9" s="1345" t="s">
        <v>439</v>
      </c>
    </row>
    <row r="10" spans="1:12" ht="30" customHeight="1" x14ac:dyDescent="0.45">
      <c r="A10" s="1329"/>
      <c r="B10" s="1334"/>
      <c r="C10" s="1335"/>
      <c r="D10" s="1338"/>
      <c r="E10" s="1339"/>
      <c r="F10" s="1341"/>
      <c r="G10" s="287" t="s">
        <v>440</v>
      </c>
      <c r="H10" s="288" t="s">
        <v>441</v>
      </c>
      <c r="I10" s="289" t="s">
        <v>442</v>
      </c>
      <c r="J10" s="290" t="s">
        <v>443</v>
      </c>
      <c r="K10" s="291" t="s">
        <v>444</v>
      </c>
      <c r="L10" s="1346"/>
    </row>
    <row r="11" spans="1:12" ht="28.05" customHeight="1" x14ac:dyDescent="0.45">
      <c r="A11" s="1329"/>
      <c r="B11" s="1334"/>
      <c r="C11" s="1335"/>
      <c r="D11" s="1347" t="s">
        <v>487</v>
      </c>
      <c r="E11" s="1348"/>
      <c r="F11" s="292">
        <v>5</v>
      </c>
      <c r="G11" s="293">
        <v>5</v>
      </c>
      <c r="H11" s="294"/>
      <c r="I11" s="295"/>
      <c r="J11" s="296"/>
      <c r="K11" s="297"/>
      <c r="L11" s="298" t="s">
        <v>488</v>
      </c>
    </row>
    <row r="12" spans="1:12" ht="28.05" customHeight="1" x14ac:dyDescent="0.45">
      <c r="A12" s="1329"/>
      <c r="B12" s="1334"/>
      <c r="C12" s="1335"/>
      <c r="D12" s="1347" t="s">
        <v>489</v>
      </c>
      <c r="E12" s="1348"/>
      <c r="F12" s="292">
        <v>6</v>
      </c>
      <c r="G12" s="293"/>
      <c r="H12" s="294">
        <v>6</v>
      </c>
      <c r="I12" s="295"/>
      <c r="J12" s="296"/>
      <c r="K12" s="297"/>
      <c r="L12" s="298" t="s">
        <v>490</v>
      </c>
    </row>
    <row r="13" spans="1:12" ht="28.05" customHeight="1" x14ac:dyDescent="0.45">
      <c r="A13" s="1329"/>
      <c r="B13" s="1334"/>
      <c r="C13" s="1335"/>
      <c r="D13" s="1347" t="s">
        <v>491</v>
      </c>
      <c r="E13" s="1348"/>
      <c r="F13" s="292">
        <v>4</v>
      </c>
      <c r="G13" s="293"/>
      <c r="H13" s="294"/>
      <c r="I13" s="295">
        <v>4</v>
      </c>
      <c r="J13" s="296"/>
      <c r="K13" s="297"/>
      <c r="L13" s="298" t="s">
        <v>490</v>
      </c>
    </row>
    <row r="14" spans="1:12" ht="28.05" customHeight="1" x14ac:dyDescent="0.45">
      <c r="A14" s="1329"/>
      <c r="B14" s="1334"/>
      <c r="C14" s="1335"/>
      <c r="D14" s="1347" t="s">
        <v>492</v>
      </c>
      <c r="E14" s="1358"/>
      <c r="F14" s="299">
        <v>5</v>
      </c>
      <c r="G14" s="300"/>
      <c r="H14" s="301"/>
      <c r="I14" s="302"/>
      <c r="J14" s="303">
        <v>5</v>
      </c>
      <c r="K14" s="297"/>
      <c r="L14" s="298" t="s">
        <v>490</v>
      </c>
    </row>
    <row r="15" spans="1:12" ht="28.05" customHeight="1" x14ac:dyDescent="0.45">
      <c r="A15" s="1329"/>
      <c r="B15" s="1334"/>
      <c r="C15" s="1335"/>
      <c r="D15" s="1347" t="s">
        <v>493</v>
      </c>
      <c r="E15" s="1358"/>
      <c r="F15" s="299">
        <v>4</v>
      </c>
      <c r="G15" s="300"/>
      <c r="H15" s="301"/>
      <c r="I15" s="302"/>
      <c r="J15" s="303">
        <v>1</v>
      </c>
      <c r="K15" s="304">
        <v>3</v>
      </c>
      <c r="L15" s="298" t="s">
        <v>490</v>
      </c>
    </row>
    <row r="16" spans="1:12" ht="30" customHeight="1" thickBot="1" x14ac:dyDescent="0.5">
      <c r="A16" s="1329"/>
      <c r="B16" s="1334"/>
      <c r="C16" s="1335"/>
      <c r="D16" s="1359" t="s">
        <v>44</v>
      </c>
      <c r="E16" s="1360"/>
      <c r="F16" s="305">
        <v>15</v>
      </c>
      <c r="G16" s="306">
        <v>5</v>
      </c>
      <c r="H16" s="307">
        <v>5</v>
      </c>
      <c r="I16" s="308">
        <v>5</v>
      </c>
      <c r="J16" s="309">
        <v>5</v>
      </c>
      <c r="K16" s="310">
        <v>4</v>
      </c>
      <c r="L16" s="311"/>
    </row>
    <row r="17" spans="1:12" ht="30" customHeight="1" x14ac:dyDescent="0.45">
      <c r="A17" s="1329"/>
      <c r="B17" s="1352">
        <v>3</v>
      </c>
      <c r="C17" s="1361" t="s">
        <v>445</v>
      </c>
      <c r="D17" s="312" t="s">
        <v>446</v>
      </c>
      <c r="E17" s="1364" t="s">
        <v>487</v>
      </c>
      <c r="F17" s="1365"/>
      <c r="G17" s="1365"/>
      <c r="H17" s="1365"/>
      <c r="I17" s="1365"/>
      <c r="J17" s="1365"/>
      <c r="K17" s="1365"/>
      <c r="L17" s="1366"/>
    </row>
    <row r="18" spans="1:12" ht="30" customHeight="1" x14ac:dyDescent="0.45">
      <c r="A18" s="1329"/>
      <c r="B18" s="1353"/>
      <c r="C18" s="1362"/>
      <c r="D18" s="312" t="s">
        <v>447</v>
      </c>
      <c r="E18" s="1349" t="s">
        <v>489</v>
      </c>
      <c r="F18" s="1350"/>
      <c r="G18" s="1350"/>
      <c r="H18" s="1350"/>
      <c r="I18" s="1350"/>
      <c r="J18" s="1350"/>
      <c r="K18" s="1350"/>
      <c r="L18" s="1351"/>
    </row>
    <row r="19" spans="1:12" ht="30" customHeight="1" x14ac:dyDescent="0.45">
      <c r="A19" s="1329"/>
      <c r="B19" s="1353"/>
      <c r="C19" s="1362"/>
      <c r="D19" s="312" t="s">
        <v>448</v>
      </c>
      <c r="E19" s="1349" t="s">
        <v>491</v>
      </c>
      <c r="F19" s="1350"/>
      <c r="G19" s="1350"/>
      <c r="H19" s="1350"/>
      <c r="I19" s="1350"/>
      <c r="J19" s="1350"/>
      <c r="K19" s="1350"/>
      <c r="L19" s="1351"/>
    </row>
    <row r="20" spans="1:12" ht="30" customHeight="1" x14ac:dyDescent="0.45">
      <c r="A20" s="1329"/>
      <c r="B20" s="1353"/>
      <c r="C20" s="1362"/>
      <c r="D20" s="312" t="s">
        <v>449</v>
      </c>
      <c r="E20" s="1349" t="s">
        <v>492</v>
      </c>
      <c r="F20" s="1350"/>
      <c r="G20" s="1350"/>
      <c r="H20" s="1350"/>
      <c r="I20" s="1350"/>
      <c r="J20" s="1350"/>
      <c r="K20" s="1350"/>
      <c r="L20" s="1351"/>
    </row>
    <row r="21" spans="1:12" ht="30" customHeight="1" x14ac:dyDescent="0.45">
      <c r="A21" s="1329"/>
      <c r="B21" s="1354"/>
      <c r="C21" s="1363"/>
      <c r="D21" s="312" t="s">
        <v>450</v>
      </c>
      <c r="E21" s="1349" t="s">
        <v>493</v>
      </c>
      <c r="F21" s="1350"/>
      <c r="G21" s="1350"/>
      <c r="H21" s="1350"/>
      <c r="I21" s="1350"/>
      <c r="J21" s="1350"/>
      <c r="K21" s="1350"/>
      <c r="L21" s="1351"/>
    </row>
    <row r="22" spans="1:12" ht="30" customHeight="1" x14ac:dyDescent="0.45">
      <c r="A22" s="1329"/>
      <c r="B22" s="1352">
        <v>4</v>
      </c>
      <c r="C22" s="1355" t="s">
        <v>451</v>
      </c>
      <c r="D22" s="312" t="s">
        <v>446</v>
      </c>
      <c r="E22" s="1349" t="s">
        <v>494</v>
      </c>
      <c r="F22" s="1350"/>
      <c r="G22" s="1350"/>
      <c r="H22" s="1350"/>
      <c r="I22" s="1350"/>
      <c r="J22" s="1350"/>
      <c r="K22" s="1350"/>
      <c r="L22" s="1351"/>
    </row>
    <row r="23" spans="1:12" ht="30" customHeight="1" x14ac:dyDescent="0.45">
      <c r="A23" s="1329"/>
      <c r="B23" s="1353"/>
      <c r="C23" s="1356"/>
      <c r="D23" s="312" t="s">
        <v>447</v>
      </c>
      <c r="E23" s="1349" t="s">
        <v>494</v>
      </c>
      <c r="F23" s="1350"/>
      <c r="G23" s="1350"/>
      <c r="H23" s="1350"/>
      <c r="I23" s="1350"/>
      <c r="J23" s="1350"/>
      <c r="K23" s="1350"/>
      <c r="L23" s="1351"/>
    </row>
    <row r="24" spans="1:12" ht="30" customHeight="1" x14ac:dyDescent="0.45">
      <c r="A24" s="1329"/>
      <c r="B24" s="1353"/>
      <c r="C24" s="1356"/>
      <c r="D24" s="312" t="s">
        <v>448</v>
      </c>
      <c r="E24" s="1349" t="s">
        <v>494</v>
      </c>
      <c r="F24" s="1350"/>
      <c r="G24" s="1350"/>
      <c r="H24" s="1350"/>
      <c r="I24" s="1350"/>
      <c r="J24" s="1350"/>
      <c r="K24" s="1350"/>
      <c r="L24" s="1351"/>
    </row>
    <row r="25" spans="1:12" ht="30" customHeight="1" x14ac:dyDescent="0.45">
      <c r="A25" s="1329"/>
      <c r="B25" s="1353"/>
      <c r="C25" s="1356"/>
      <c r="D25" s="312" t="s">
        <v>449</v>
      </c>
      <c r="E25" s="1349" t="s">
        <v>495</v>
      </c>
      <c r="F25" s="1350"/>
      <c r="G25" s="1350"/>
      <c r="H25" s="1350"/>
      <c r="I25" s="1350"/>
      <c r="J25" s="1350"/>
      <c r="K25" s="1350"/>
      <c r="L25" s="1351"/>
    </row>
    <row r="26" spans="1:12" ht="30" customHeight="1" x14ac:dyDescent="0.45">
      <c r="A26" s="1329"/>
      <c r="B26" s="1354"/>
      <c r="C26" s="1357"/>
      <c r="D26" s="312" t="s">
        <v>450</v>
      </c>
      <c r="E26" s="1349" t="s">
        <v>494</v>
      </c>
      <c r="F26" s="1350"/>
      <c r="G26" s="1350"/>
      <c r="H26" s="1350"/>
      <c r="I26" s="1350"/>
      <c r="J26" s="1350"/>
      <c r="K26" s="1350"/>
      <c r="L26" s="1351"/>
    </row>
    <row r="27" spans="1:12" ht="30" customHeight="1" x14ac:dyDescent="0.45">
      <c r="A27" s="1329"/>
      <c r="B27" s="1352">
        <v>5</v>
      </c>
      <c r="C27" s="1355" t="s">
        <v>452</v>
      </c>
      <c r="D27" s="312" t="s">
        <v>446</v>
      </c>
      <c r="E27" s="1349" t="s">
        <v>494</v>
      </c>
      <c r="F27" s="1350"/>
      <c r="G27" s="1350"/>
      <c r="H27" s="1350"/>
      <c r="I27" s="1350"/>
      <c r="J27" s="1350"/>
      <c r="K27" s="1350"/>
      <c r="L27" s="1351"/>
    </row>
    <row r="28" spans="1:12" ht="30" customHeight="1" x14ac:dyDescent="0.45">
      <c r="A28" s="1329"/>
      <c r="B28" s="1353"/>
      <c r="C28" s="1356"/>
      <c r="D28" s="312" t="s">
        <v>447</v>
      </c>
      <c r="E28" s="1349" t="s">
        <v>494</v>
      </c>
      <c r="F28" s="1350"/>
      <c r="G28" s="1350"/>
      <c r="H28" s="1350"/>
      <c r="I28" s="1350"/>
      <c r="J28" s="1350"/>
      <c r="K28" s="1350"/>
      <c r="L28" s="1351"/>
    </row>
    <row r="29" spans="1:12" ht="30" customHeight="1" x14ac:dyDescent="0.45">
      <c r="A29" s="1329"/>
      <c r="B29" s="1353"/>
      <c r="C29" s="1356"/>
      <c r="D29" s="312" t="s">
        <v>448</v>
      </c>
      <c r="E29" s="1349" t="s">
        <v>494</v>
      </c>
      <c r="F29" s="1350"/>
      <c r="G29" s="1350"/>
      <c r="H29" s="1350"/>
      <c r="I29" s="1350"/>
      <c r="J29" s="1350"/>
      <c r="K29" s="1350"/>
      <c r="L29" s="1351"/>
    </row>
    <row r="30" spans="1:12" ht="30" customHeight="1" x14ac:dyDescent="0.45">
      <c r="A30" s="1329"/>
      <c r="B30" s="1353"/>
      <c r="C30" s="1356"/>
      <c r="D30" s="312" t="s">
        <v>449</v>
      </c>
      <c r="E30" s="1349" t="s">
        <v>496</v>
      </c>
      <c r="F30" s="1350"/>
      <c r="G30" s="1350"/>
      <c r="H30" s="1350"/>
      <c r="I30" s="1350"/>
      <c r="J30" s="1350"/>
      <c r="K30" s="1350"/>
      <c r="L30" s="1351"/>
    </row>
    <row r="31" spans="1:12" ht="30" customHeight="1" x14ac:dyDescent="0.45">
      <c r="A31" s="1329"/>
      <c r="B31" s="1354"/>
      <c r="C31" s="1357"/>
      <c r="D31" s="312" t="s">
        <v>450</v>
      </c>
      <c r="E31" s="1349" t="s">
        <v>494</v>
      </c>
      <c r="F31" s="1350"/>
      <c r="G31" s="1350"/>
      <c r="H31" s="1350"/>
      <c r="I31" s="1350"/>
      <c r="J31" s="1350"/>
      <c r="K31" s="1350"/>
      <c r="L31" s="1351"/>
    </row>
    <row r="32" spans="1:12" ht="19.5" customHeight="1" x14ac:dyDescent="0.45">
      <c r="A32" s="1329"/>
      <c r="B32" s="1334">
        <v>6</v>
      </c>
      <c r="C32" s="1367" t="s">
        <v>453</v>
      </c>
      <c r="D32" s="1368" t="s">
        <v>497</v>
      </c>
      <c r="E32" s="1369"/>
      <c r="F32" s="1369"/>
      <c r="G32" s="1369"/>
      <c r="H32" s="1369"/>
      <c r="I32" s="1369"/>
      <c r="J32" s="1369"/>
      <c r="K32" s="1369"/>
      <c r="L32" s="1370"/>
    </row>
    <row r="33" spans="1:12" ht="19.5" customHeight="1" x14ac:dyDescent="0.45">
      <c r="A33" s="1329"/>
      <c r="B33" s="1334"/>
      <c r="C33" s="1367"/>
      <c r="D33" s="1371"/>
      <c r="E33" s="1372"/>
      <c r="F33" s="1372"/>
      <c r="G33" s="1372"/>
      <c r="H33" s="1372"/>
      <c r="I33" s="1372"/>
      <c r="J33" s="1372"/>
      <c r="K33" s="1372"/>
      <c r="L33" s="1373"/>
    </row>
    <row r="34" spans="1:12" ht="19.5" customHeight="1" x14ac:dyDescent="0.45">
      <c r="A34" s="1329"/>
      <c r="B34" s="1374">
        <v>7</v>
      </c>
      <c r="C34" s="1375" t="s">
        <v>454</v>
      </c>
      <c r="D34" s="1377"/>
      <c r="E34" s="1378"/>
      <c r="F34" s="1378"/>
      <c r="G34" s="1378"/>
      <c r="H34" s="1378"/>
      <c r="I34" s="1378"/>
      <c r="J34" s="1378"/>
      <c r="K34" s="1378"/>
      <c r="L34" s="1379"/>
    </row>
    <row r="35" spans="1:12" ht="19.5" customHeight="1" thickBot="1" x14ac:dyDescent="0.5">
      <c r="A35" s="1330"/>
      <c r="B35" s="1374"/>
      <c r="C35" s="1376"/>
      <c r="D35" s="1377"/>
      <c r="E35" s="1378"/>
      <c r="F35" s="1378"/>
      <c r="G35" s="1378"/>
      <c r="H35" s="1378"/>
      <c r="I35" s="1378"/>
      <c r="J35" s="1378"/>
      <c r="K35" s="1378"/>
      <c r="L35" s="1379"/>
    </row>
    <row r="36" spans="1:12" ht="36" customHeight="1" x14ac:dyDescent="0.45">
      <c r="A36" s="1396" t="s">
        <v>455</v>
      </c>
      <c r="B36" s="313">
        <v>1</v>
      </c>
      <c r="C36" s="314" t="s">
        <v>456</v>
      </c>
      <c r="D36" s="1399" t="s">
        <v>498</v>
      </c>
      <c r="E36" s="1399"/>
      <c r="F36" s="1399" t="s">
        <v>499</v>
      </c>
      <c r="G36" s="1399"/>
      <c r="H36" s="1399" t="s">
        <v>500</v>
      </c>
      <c r="I36" s="1399"/>
      <c r="J36" s="1400"/>
      <c r="K36" s="1400"/>
      <c r="L36" s="1401"/>
    </row>
    <row r="37" spans="1:12" ht="36" customHeight="1" x14ac:dyDescent="0.45">
      <c r="A37" s="1397"/>
      <c r="B37" s="315">
        <v>2</v>
      </c>
      <c r="C37" s="315" t="s">
        <v>457</v>
      </c>
      <c r="D37" s="1349" t="s">
        <v>501</v>
      </c>
      <c r="E37" s="1381"/>
      <c r="F37" s="1349" t="s">
        <v>502</v>
      </c>
      <c r="G37" s="1381"/>
      <c r="H37" s="1380"/>
      <c r="I37" s="1334"/>
      <c r="J37" s="1380"/>
      <c r="K37" s="1334"/>
      <c r="L37" s="1402"/>
    </row>
    <row r="38" spans="1:12" ht="36" customHeight="1" x14ac:dyDescent="0.45">
      <c r="A38" s="1397"/>
      <c r="B38" s="315">
        <v>3</v>
      </c>
      <c r="C38" s="316" t="s">
        <v>458</v>
      </c>
      <c r="D38" s="1380"/>
      <c r="E38" s="1334"/>
      <c r="F38" s="1380"/>
      <c r="G38" s="1334"/>
      <c r="H38" s="1349" t="s">
        <v>503</v>
      </c>
      <c r="I38" s="1381"/>
      <c r="J38" s="1380"/>
      <c r="K38" s="1334"/>
      <c r="L38" s="1403"/>
    </row>
    <row r="39" spans="1:12" ht="36" customHeight="1" thickBot="1" x14ac:dyDescent="0.5">
      <c r="A39" s="1398"/>
      <c r="B39" s="317">
        <v>4</v>
      </c>
      <c r="C39" s="317" t="s">
        <v>454</v>
      </c>
      <c r="D39" s="1382"/>
      <c r="E39" s="1383"/>
      <c r="F39" s="1383"/>
      <c r="G39" s="1383"/>
      <c r="H39" s="1383"/>
      <c r="I39" s="1383"/>
      <c r="J39" s="1383"/>
      <c r="K39" s="1383"/>
      <c r="L39" s="1384"/>
    </row>
    <row r="40" spans="1:12" ht="36" customHeight="1" x14ac:dyDescent="0.45">
      <c r="A40" s="1424" t="s">
        <v>459</v>
      </c>
      <c r="B40" s="1388">
        <v>1</v>
      </c>
      <c r="C40" s="1391" t="s">
        <v>460</v>
      </c>
      <c r="D40" s="318"/>
      <c r="E40" s="1394" t="s">
        <v>456</v>
      </c>
      <c r="F40" s="1395"/>
      <c r="G40" s="319" t="s">
        <v>461</v>
      </c>
      <c r="H40" s="1394" t="s">
        <v>456</v>
      </c>
      <c r="I40" s="1395"/>
      <c r="J40" s="320" t="s">
        <v>462</v>
      </c>
      <c r="K40" s="321" t="s">
        <v>463</v>
      </c>
      <c r="L40" s="1408"/>
    </row>
    <row r="41" spans="1:12" ht="30" customHeight="1" x14ac:dyDescent="0.45">
      <c r="A41" s="1329"/>
      <c r="B41" s="1389"/>
      <c r="C41" s="1392"/>
      <c r="D41" s="1352" t="s">
        <v>464</v>
      </c>
      <c r="E41" s="1349" t="s">
        <v>489</v>
      </c>
      <c r="F41" s="1381"/>
      <c r="G41" s="322" t="s">
        <v>504</v>
      </c>
      <c r="H41" s="1349" t="s">
        <v>491</v>
      </c>
      <c r="I41" s="1381"/>
      <c r="J41" s="323" t="s">
        <v>505</v>
      </c>
      <c r="K41" s="1411" t="s">
        <v>506</v>
      </c>
      <c r="L41" s="1409"/>
    </row>
    <row r="42" spans="1:12" ht="30" customHeight="1" x14ac:dyDescent="0.45">
      <c r="A42" s="1329"/>
      <c r="B42" s="1389"/>
      <c r="C42" s="1392"/>
      <c r="D42" s="1354"/>
      <c r="E42" s="1349" t="s">
        <v>492</v>
      </c>
      <c r="F42" s="1381"/>
      <c r="G42" s="322" t="s">
        <v>507</v>
      </c>
      <c r="H42" s="1380"/>
      <c r="I42" s="1334"/>
      <c r="J42" s="324"/>
      <c r="K42" s="1412"/>
      <c r="L42" s="1409"/>
    </row>
    <row r="43" spans="1:12" ht="30" customHeight="1" x14ac:dyDescent="0.45">
      <c r="A43" s="1329"/>
      <c r="B43" s="1389"/>
      <c r="C43" s="1392"/>
      <c r="D43" s="1352" t="s">
        <v>465</v>
      </c>
      <c r="E43" s="1349" t="s">
        <v>493</v>
      </c>
      <c r="F43" s="1381"/>
      <c r="G43" s="322" t="s">
        <v>508</v>
      </c>
      <c r="H43" s="1380"/>
      <c r="I43" s="1334"/>
      <c r="J43" s="324"/>
      <c r="K43" s="1411" t="s">
        <v>509</v>
      </c>
      <c r="L43" s="1409"/>
    </row>
    <row r="44" spans="1:12" ht="30" customHeight="1" x14ac:dyDescent="0.45">
      <c r="A44" s="1329"/>
      <c r="B44" s="1390"/>
      <c r="C44" s="1393"/>
      <c r="D44" s="1354"/>
      <c r="E44" s="1380"/>
      <c r="F44" s="1334"/>
      <c r="G44" s="312"/>
      <c r="H44" s="1380"/>
      <c r="I44" s="1334"/>
      <c r="J44" s="324"/>
      <c r="K44" s="1412"/>
      <c r="L44" s="1410"/>
    </row>
    <row r="45" spans="1:12" ht="30" customHeight="1" x14ac:dyDescent="0.45">
      <c r="A45" s="1329"/>
      <c r="B45" s="1406">
        <v>2</v>
      </c>
      <c r="C45" s="1407" t="s">
        <v>466</v>
      </c>
      <c r="D45" s="325" t="s">
        <v>467</v>
      </c>
      <c r="E45" s="1349" t="s">
        <v>491</v>
      </c>
      <c r="F45" s="1350"/>
      <c r="G45" s="1350"/>
      <c r="H45" s="1350"/>
      <c r="I45" s="1350"/>
      <c r="J45" s="1350"/>
      <c r="K45" s="1350"/>
      <c r="L45" s="1351"/>
    </row>
    <row r="46" spans="1:12" ht="30" customHeight="1" x14ac:dyDescent="0.45">
      <c r="A46" s="1329"/>
      <c r="B46" s="1389"/>
      <c r="C46" s="1392"/>
      <c r="D46" s="326" t="s">
        <v>468</v>
      </c>
      <c r="E46" s="1368" t="s">
        <v>493</v>
      </c>
      <c r="F46" s="1369"/>
      <c r="G46" s="1369"/>
      <c r="H46" s="1369"/>
      <c r="I46" s="1369"/>
      <c r="J46" s="1369"/>
      <c r="K46" s="1369"/>
      <c r="L46" s="1370"/>
    </row>
    <row r="47" spans="1:12" ht="30" customHeight="1" x14ac:dyDescent="0.45">
      <c r="A47" s="1329"/>
      <c r="B47" s="1406">
        <v>3</v>
      </c>
      <c r="C47" s="1407" t="s">
        <v>469</v>
      </c>
      <c r="D47" s="312" t="s">
        <v>467</v>
      </c>
      <c r="E47" s="1349" t="s">
        <v>497</v>
      </c>
      <c r="F47" s="1350"/>
      <c r="G47" s="1350"/>
      <c r="H47" s="1350"/>
      <c r="I47" s="1350"/>
      <c r="J47" s="1350"/>
      <c r="K47" s="1350"/>
      <c r="L47" s="1351"/>
    </row>
    <row r="48" spans="1:12" ht="30" customHeight="1" thickBot="1" x14ac:dyDescent="0.5">
      <c r="A48" s="1330"/>
      <c r="B48" s="1417"/>
      <c r="C48" s="1418"/>
      <c r="D48" s="327" t="s">
        <v>468</v>
      </c>
      <c r="E48" s="1419" t="s">
        <v>508</v>
      </c>
      <c r="F48" s="1420"/>
      <c r="G48" s="1420"/>
      <c r="H48" s="1420"/>
      <c r="I48" s="1420"/>
      <c r="J48" s="1420"/>
      <c r="K48" s="1420"/>
      <c r="L48" s="1421"/>
    </row>
    <row r="49" spans="1:12" ht="21" customHeight="1" x14ac:dyDescent="0.45">
      <c r="A49" s="1422" t="s">
        <v>470</v>
      </c>
      <c r="B49" s="1422"/>
      <c r="C49" s="1422"/>
      <c r="D49" s="1422"/>
      <c r="E49" s="1422"/>
      <c r="F49" s="1422"/>
      <c r="G49" s="1422"/>
      <c r="H49" s="1422"/>
      <c r="I49" s="1422"/>
      <c r="J49" s="1422"/>
      <c r="K49" s="1422"/>
      <c r="L49" s="1422"/>
    </row>
    <row r="50" spans="1:12" ht="25.5" customHeight="1" x14ac:dyDescent="0.45">
      <c r="A50" s="1415" t="s">
        <v>471</v>
      </c>
      <c r="B50" s="1415"/>
      <c r="C50" s="1415"/>
      <c r="D50" s="1415"/>
      <c r="E50" s="1415"/>
      <c r="F50" s="1415"/>
      <c r="G50" s="1415"/>
      <c r="H50" s="1415"/>
      <c r="I50" s="1415"/>
      <c r="J50" s="1415"/>
      <c r="K50" s="1415"/>
      <c r="L50" s="1415"/>
    </row>
    <row r="51" spans="1:12" ht="39.75" customHeight="1" x14ac:dyDescent="0.45">
      <c r="A51" s="1415" t="s">
        <v>472</v>
      </c>
      <c r="B51" s="1415"/>
      <c r="C51" s="1415"/>
      <c r="D51" s="1415"/>
      <c r="E51" s="1415"/>
      <c r="F51" s="1415"/>
      <c r="G51" s="1415"/>
      <c r="H51" s="1415"/>
      <c r="I51" s="1415"/>
      <c r="J51" s="1415"/>
      <c r="K51" s="1415"/>
      <c r="L51" s="1415"/>
    </row>
    <row r="52" spans="1:12" ht="35.25" customHeight="1" x14ac:dyDescent="0.45">
      <c r="A52" s="1415" t="s">
        <v>473</v>
      </c>
      <c r="B52" s="1415"/>
      <c r="C52" s="1415"/>
      <c r="D52" s="1415"/>
      <c r="E52" s="1415"/>
      <c r="F52" s="1415"/>
      <c r="G52" s="1415"/>
      <c r="H52" s="1415"/>
      <c r="I52" s="1415"/>
      <c r="J52" s="1415"/>
      <c r="K52" s="1415"/>
      <c r="L52" s="1415"/>
    </row>
    <row r="53" spans="1:12" ht="24.75" customHeight="1" x14ac:dyDescent="0.45">
      <c r="A53" s="1415" t="s">
        <v>474</v>
      </c>
      <c r="B53" s="1415"/>
      <c r="C53" s="1415"/>
      <c r="D53" s="1415"/>
      <c r="E53" s="1415"/>
      <c r="F53" s="1415"/>
      <c r="G53" s="1415"/>
      <c r="H53" s="1415"/>
      <c r="I53" s="1415"/>
      <c r="J53" s="1415"/>
      <c r="K53" s="1415"/>
      <c r="L53" s="1415"/>
    </row>
    <row r="54" spans="1:12" ht="21" customHeight="1" x14ac:dyDescent="0.45">
      <c r="A54" s="1416" t="s">
        <v>475</v>
      </c>
      <c r="B54" s="1416"/>
      <c r="C54" s="1416"/>
      <c r="D54" s="1416"/>
      <c r="E54" s="1416"/>
      <c r="F54" s="1416"/>
      <c r="G54" s="1416"/>
      <c r="H54" s="1416"/>
      <c r="I54" s="1416"/>
      <c r="J54" s="1416"/>
      <c r="K54" s="1416"/>
      <c r="L54" s="1416"/>
    </row>
    <row r="55" spans="1:12" ht="13.5" customHeight="1" x14ac:dyDescent="0.45">
      <c r="A55" s="1416" t="s">
        <v>476</v>
      </c>
      <c r="B55" s="1416"/>
      <c r="C55" s="1416"/>
      <c r="D55" s="1416"/>
      <c r="E55" s="1416"/>
      <c r="F55" s="1416"/>
      <c r="G55" s="1416"/>
      <c r="H55" s="1416"/>
      <c r="I55" s="1416"/>
      <c r="J55" s="1416"/>
      <c r="K55" s="1416"/>
      <c r="L55" s="1416"/>
    </row>
    <row r="56" spans="1:12" x14ac:dyDescent="0.45">
      <c r="A56" s="1426" t="s">
        <v>477</v>
      </c>
      <c r="B56" s="1426"/>
      <c r="C56" s="1426"/>
      <c r="D56" s="1426"/>
      <c r="E56" s="1426"/>
      <c r="F56" s="1426"/>
      <c r="G56" s="1426"/>
      <c r="H56" s="1426"/>
      <c r="I56" s="1426"/>
      <c r="J56" s="1426"/>
      <c r="K56" s="1426"/>
      <c r="L56" s="1426"/>
    </row>
    <row r="57" spans="1:12" ht="13.5" customHeight="1" x14ac:dyDescent="0.45">
      <c r="A57" s="1425" t="s">
        <v>478</v>
      </c>
      <c r="B57" s="1426"/>
      <c r="C57" s="1426"/>
      <c r="D57" s="1426"/>
      <c r="E57" s="1426"/>
      <c r="F57" s="1426"/>
      <c r="G57" s="1426"/>
      <c r="H57" s="1426"/>
      <c r="I57" s="1426"/>
      <c r="J57" s="1426"/>
      <c r="K57" s="1426"/>
      <c r="L57" s="1426"/>
    </row>
    <row r="58" spans="1:12" x14ac:dyDescent="0.45">
      <c r="A58" s="329" t="s">
        <v>479</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19"/>
  <pageMargins left="0.7" right="0.7" top="0.75" bottom="0.75" header="0.3" footer="0.3"/>
  <pageSetup paperSize="9" scale="4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58"/>
  <sheetViews>
    <sheetView view="pageBreakPreview" zoomScale="80" zoomScaleNormal="100" zoomScaleSheetLayoutView="80" workbookViewId="0">
      <selection sqref="A1:L1"/>
    </sheetView>
  </sheetViews>
  <sheetFormatPr defaultRowHeight="13.2" x14ac:dyDescent="0.45"/>
  <cols>
    <col min="1" max="1" width="8.296875" style="282" customWidth="1"/>
    <col min="2" max="2" width="2.19921875" style="282" customWidth="1"/>
    <col min="3" max="3" width="16.5" style="282" customWidth="1"/>
    <col min="4" max="4" width="12.5" style="282" customWidth="1"/>
    <col min="5" max="5" width="12.296875" style="282" customWidth="1"/>
    <col min="6" max="7" width="12.5" style="282" customWidth="1"/>
    <col min="8" max="9" width="12.296875" style="282" customWidth="1"/>
    <col min="10" max="10" width="12.5" style="282" customWidth="1"/>
    <col min="11" max="11" width="12.296875" style="282" customWidth="1"/>
    <col min="12" max="12" width="11.8984375" style="282" customWidth="1"/>
    <col min="13" max="14" width="8.796875" style="282"/>
    <col min="15" max="15" width="8.19921875" style="282" customWidth="1"/>
    <col min="16" max="256" width="8.796875" style="282"/>
    <col min="257" max="257" width="8.296875" style="282" customWidth="1"/>
    <col min="258" max="258" width="2.19921875" style="282" customWidth="1"/>
    <col min="259" max="259" width="16.5" style="282" customWidth="1"/>
    <col min="260" max="260" width="12.5" style="282" customWidth="1"/>
    <col min="261" max="261" width="12.296875" style="282" customWidth="1"/>
    <col min="262" max="263" width="12.5" style="282" customWidth="1"/>
    <col min="264" max="265" width="12.296875" style="282" customWidth="1"/>
    <col min="266" max="266" width="12.5" style="282" customWidth="1"/>
    <col min="267" max="267" width="12.296875" style="282" customWidth="1"/>
    <col min="268" max="268" width="11.8984375" style="282" customWidth="1"/>
    <col min="269" max="270" width="8.796875" style="282"/>
    <col min="271" max="271" width="8.19921875" style="282" customWidth="1"/>
    <col min="272" max="512" width="8.796875" style="282"/>
    <col min="513" max="513" width="8.296875" style="282" customWidth="1"/>
    <col min="514" max="514" width="2.19921875" style="282" customWidth="1"/>
    <col min="515" max="515" width="16.5" style="282" customWidth="1"/>
    <col min="516" max="516" width="12.5" style="282" customWidth="1"/>
    <col min="517" max="517" width="12.296875" style="282" customWidth="1"/>
    <col min="518" max="519" width="12.5" style="282" customWidth="1"/>
    <col min="520" max="521" width="12.296875" style="282" customWidth="1"/>
    <col min="522" max="522" width="12.5" style="282" customWidth="1"/>
    <col min="523" max="523" width="12.296875" style="282" customWidth="1"/>
    <col min="524" max="524" width="11.8984375" style="282" customWidth="1"/>
    <col min="525" max="526" width="8.796875" style="282"/>
    <col min="527" max="527" width="8.19921875" style="282" customWidth="1"/>
    <col min="528" max="768" width="8.796875" style="282"/>
    <col min="769" max="769" width="8.296875" style="282" customWidth="1"/>
    <col min="770" max="770" width="2.19921875" style="282" customWidth="1"/>
    <col min="771" max="771" width="16.5" style="282" customWidth="1"/>
    <col min="772" max="772" width="12.5" style="282" customWidth="1"/>
    <col min="773" max="773" width="12.296875" style="282" customWidth="1"/>
    <col min="774" max="775" width="12.5" style="282" customWidth="1"/>
    <col min="776" max="777" width="12.296875" style="282" customWidth="1"/>
    <col min="778" max="778" width="12.5" style="282" customWidth="1"/>
    <col min="779" max="779" width="12.296875" style="282" customWidth="1"/>
    <col min="780" max="780" width="11.8984375" style="282" customWidth="1"/>
    <col min="781" max="782" width="8.796875" style="282"/>
    <col min="783" max="783" width="8.19921875" style="282" customWidth="1"/>
    <col min="784" max="1024" width="8.796875" style="282"/>
    <col min="1025" max="1025" width="8.296875" style="282" customWidth="1"/>
    <col min="1026" max="1026" width="2.19921875" style="282" customWidth="1"/>
    <col min="1027" max="1027" width="16.5" style="282" customWidth="1"/>
    <col min="1028" max="1028" width="12.5" style="282" customWidth="1"/>
    <col min="1029" max="1029" width="12.296875" style="282" customWidth="1"/>
    <col min="1030" max="1031" width="12.5" style="282" customWidth="1"/>
    <col min="1032" max="1033" width="12.296875" style="282" customWidth="1"/>
    <col min="1034" max="1034" width="12.5" style="282" customWidth="1"/>
    <col min="1035" max="1035" width="12.296875" style="282" customWidth="1"/>
    <col min="1036" max="1036" width="11.8984375" style="282" customWidth="1"/>
    <col min="1037" max="1038" width="8.796875" style="282"/>
    <col min="1039" max="1039" width="8.19921875" style="282" customWidth="1"/>
    <col min="1040" max="1280" width="8.796875" style="282"/>
    <col min="1281" max="1281" width="8.296875" style="282" customWidth="1"/>
    <col min="1282" max="1282" width="2.19921875" style="282" customWidth="1"/>
    <col min="1283" max="1283" width="16.5" style="282" customWidth="1"/>
    <col min="1284" max="1284" width="12.5" style="282" customWidth="1"/>
    <col min="1285" max="1285" width="12.296875" style="282" customWidth="1"/>
    <col min="1286" max="1287" width="12.5" style="282" customWidth="1"/>
    <col min="1288" max="1289" width="12.296875" style="282" customWidth="1"/>
    <col min="1290" max="1290" width="12.5" style="282" customWidth="1"/>
    <col min="1291" max="1291" width="12.296875" style="282" customWidth="1"/>
    <col min="1292" max="1292" width="11.8984375" style="282" customWidth="1"/>
    <col min="1293" max="1294" width="8.796875" style="282"/>
    <col min="1295" max="1295" width="8.19921875" style="282" customWidth="1"/>
    <col min="1296" max="1536" width="8.796875" style="282"/>
    <col min="1537" max="1537" width="8.296875" style="282" customWidth="1"/>
    <col min="1538" max="1538" width="2.19921875" style="282" customWidth="1"/>
    <col min="1539" max="1539" width="16.5" style="282" customWidth="1"/>
    <col min="1540" max="1540" width="12.5" style="282" customWidth="1"/>
    <col min="1541" max="1541" width="12.296875" style="282" customWidth="1"/>
    <col min="1542" max="1543" width="12.5" style="282" customWidth="1"/>
    <col min="1544" max="1545" width="12.296875" style="282" customWidth="1"/>
    <col min="1546" max="1546" width="12.5" style="282" customWidth="1"/>
    <col min="1547" max="1547" width="12.296875" style="282" customWidth="1"/>
    <col min="1548" max="1548" width="11.8984375" style="282" customWidth="1"/>
    <col min="1549" max="1550" width="8.796875" style="282"/>
    <col min="1551" max="1551" width="8.19921875" style="282" customWidth="1"/>
    <col min="1552" max="1792" width="8.796875" style="282"/>
    <col min="1793" max="1793" width="8.296875" style="282" customWidth="1"/>
    <col min="1794" max="1794" width="2.19921875" style="282" customWidth="1"/>
    <col min="1795" max="1795" width="16.5" style="282" customWidth="1"/>
    <col min="1796" max="1796" width="12.5" style="282" customWidth="1"/>
    <col min="1797" max="1797" width="12.296875" style="282" customWidth="1"/>
    <col min="1798" max="1799" width="12.5" style="282" customWidth="1"/>
    <col min="1800" max="1801" width="12.296875" style="282" customWidth="1"/>
    <col min="1802" max="1802" width="12.5" style="282" customWidth="1"/>
    <col min="1803" max="1803" width="12.296875" style="282" customWidth="1"/>
    <col min="1804" max="1804" width="11.8984375" style="282" customWidth="1"/>
    <col min="1805" max="1806" width="8.796875" style="282"/>
    <col min="1807" max="1807" width="8.19921875" style="282" customWidth="1"/>
    <col min="1808" max="2048" width="8.796875" style="282"/>
    <col min="2049" max="2049" width="8.296875" style="282" customWidth="1"/>
    <col min="2050" max="2050" width="2.19921875" style="282" customWidth="1"/>
    <col min="2051" max="2051" width="16.5" style="282" customWidth="1"/>
    <col min="2052" max="2052" width="12.5" style="282" customWidth="1"/>
    <col min="2053" max="2053" width="12.296875" style="282" customWidth="1"/>
    <col min="2054" max="2055" width="12.5" style="282" customWidth="1"/>
    <col min="2056" max="2057" width="12.296875" style="282" customWidth="1"/>
    <col min="2058" max="2058" width="12.5" style="282" customWidth="1"/>
    <col min="2059" max="2059" width="12.296875" style="282" customWidth="1"/>
    <col min="2060" max="2060" width="11.8984375" style="282" customWidth="1"/>
    <col min="2061" max="2062" width="8.796875" style="282"/>
    <col min="2063" max="2063" width="8.19921875" style="282" customWidth="1"/>
    <col min="2064" max="2304" width="8.796875" style="282"/>
    <col min="2305" max="2305" width="8.296875" style="282" customWidth="1"/>
    <col min="2306" max="2306" width="2.19921875" style="282" customWidth="1"/>
    <col min="2307" max="2307" width="16.5" style="282" customWidth="1"/>
    <col min="2308" max="2308" width="12.5" style="282" customWidth="1"/>
    <col min="2309" max="2309" width="12.296875" style="282" customWidth="1"/>
    <col min="2310" max="2311" width="12.5" style="282" customWidth="1"/>
    <col min="2312" max="2313" width="12.296875" style="282" customWidth="1"/>
    <col min="2314" max="2314" width="12.5" style="282" customWidth="1"/>
    <col min="2315" max="2315" width="12.296875" style="282" customWidth="1"/>
    <col min="2316" max="2316" width="11.8984375" style="282" customWidth="1"/>
    <col min="2317" max="2318" width="8.796875" style="282"/>
    <col min="2319" max="2319" width="8.19921875" style="282" customWidth="1"/>
    <col min="2320" max="2560" width="8.796875" style="282"/>
    <col min="2561" max="2561" width="8.296875" style="282" customWidth="1"/>
    <col min="2562" max="2562" width="2.19921875" style="282" customWidth="1"/>
    <col min="2563" max="2563" width="16.5" style="282" customWidth="1"/>
    <col min="2564" max="2564" width="12.5" style="282" customWidth="1"/>
    <col min="2565" max="2565" width="12.296875" style="282" customWidth="1"/>
    <col min="2566" max="2567" width="12.5" style="282" customWidth="1"/>
    <col min="2568" max="2569" width="12.296875" style="282" customWidth="1"/>
    <col min="2570" max="2570" width="12.5" style="282" customWidth="1"/>
    <col min="2571" max="2571" width="12.296875" style="282" customWidth="1"/>
    <col min="2572" max="2572" width="11.8984375" style="282" customWidth="1"/>
    <col min="2573" max="2574" width="8.796875" style="282"/>
    <col min="2575" max="2575" width="8.19921875" style="282" customWidth="1"/>
    <col min="2576" max="2816" width="8.796875" style="282"/>
    <col min="2817" max="2817" width="8.296875" style="282" customWidth="1"/>
    <col min="2818" max="2818" width="2.19921875" style="282" customWidth="1"/>
    <col min="2819" max="2819" width="16.5" style="282" customWidth="1"/>
    <col min="2820" max="2820" width="12.5" style="282" customWidth="1"/>
    <col min="2821" max="2821" width="12.296875" style="282" customWidth="1"/>
    <col min="2822" max="2823" width="12.5" style="282" customWidth="1"/>
    <col min="2824" max="2825" width="12.296875" style="282" customWidth="1"/>
    <col min="2826" max="2826" width="12.5" style="282" customWidth="1"/>
    <col min="2827" max="2827" width="12.296875" style="282" customWidth="1"/>
    <col min="2828" max="2828" width="11.8984375" style="282" customWidth="1"/>
    <col min="2829" max="2830" width="8.796875" style="282"/>
    <col min="2831" max="2831" width="8.19921875" style="282" customWidth="1"/>
    <col min="2832" max="3072" width="8.796875" style="282"/>
    <col min="3073" max="3073" width="8.296875" style="282" customWidth="1"/>
    <col min="3074" max="3074" width="2.19921875" style="282" customWidth="1"/>
    <col min="3075" max="3075" width="16.5" style="282" customWidth="1"/>
    <col min="3076" max="3076" width="12.5" style="282" customWidth="1"/>
    <col min="3077" max="3077" width="12.296875" style="282" customWidth="1"/>
    <col min="3078" max="3079" width="12.5" style="282" customWidth="1"/>
    <col min="3080" max="3081" width="12.296875" style="282" customWidth="1"/>
    <col min="3082" max="3082" width="12.5" style="282" customWidth="1"/>
    <col min="3083" max="3083" width="12.296875" style="282" customWidth="1"/>
    <col min="3084" max="3084" width="11.8984375" style="282" customWidth="1"/>
    <col min="3085" max="3086" width="8.796875" style="282"/>
    <col min="3087" max="3087" width="8.19921875" style="282" customWidth="1"/>
    <col min="3088" max="3328" width="8.796875" style="282"/>
    <col min="3329" max="3329" width="8.296875" style="282" customWidth="1"/>
    <col min="3330" max="3330" width="2.19921875" style="282" customWidth="1"/>
    <col min="3331" max="3331" width="16.5" style="282" customWidth="1"/>
    <col min="3332" max="3332" width="12.5" style="282" customWidth="1"/>
    <col min="3333" max="3333" width="12.296875" style="282" customWidth="1"/>
    <col min="3334" max="3335" width="12.5" style="282" customWidth="1"/>
    <col min="3336" max="3337" width="12.296875" style="282" customWidth="1"/>
    <col min="3338" max="3338" width="12.5" style="282" customWidth="1"/>
    <col min="3339" max="3339" width="12.296875" style="282" customWidth="1"/>
    <col min="3340" max="3340" width="11.8984375" style="282" customWidth="1"/>
    <col min="3341" max="3342" width="8.796875" style="282"/>
    <col min="3343" max="3343" width="8.19921875" style="282" customWidth="1"/>
    <col min="3344" max="3584" width="8.796875" style="282"/>
    <col min="3585" max="3585" width="8.296875" style="282" customWidth="1"/>
    <col min="3586" max="3586" width="2.19921875" style="282" customWidth="1"/>
    <col min="3587" max="3587" width="16.5" style="282" customWidth="1"/>
    <col min="3588" max="3588" width="12.5" style="282" customWidth="1"/>
    <col min="3589" max="3589" width="12.296875" style="282" customWidth="1"/>
    <col min="3590" max="3591" width="12.5" style="282" customWidth="1"/>
    <col min="3592" max="3593" width="12.296875" style="282" customWidth="1"/>
    <col min="3594" max="3594" width="12.5" style="282" customWidth="1"/>
    <col min="3595" max="3595" width="12.296875" style="282" customWidth="1"/>
    <col min="3596" max="3596" width="11.8984375" style="282" customWidth="1"/>
    <col min="3597" max="3598" width="8.796875" style="282"/>
    <col min="3599" max="3599" width="8.19921875" style="282" customWidth="1"/>
    <col min="3600" max="3840" width="8.796875" style="282"/>
    <col min="3841" max="3841" width="8.296875" style="282" customWidth="1"/>
    <col min="3842" max="3842" width="2.19921875" style="282" customWidth="1"/>
    <col min="3843" max="3843" width="16.5" style="282" customWidth="1"/>
    <col min="3844" max="3844" width="12.5" style="282" customWidth="1"/>
    <col min="3845" max="3845" width="12.296875" style="282" customWidth="1"/>
    <col min="3846" max="3847" width="12.5" style="282" customWidth="1"/>
    <col min="3848" max="3849" width="12.296875" style="282" customWidth="1"/>
    <col min="3850" max="3850" width="12.5" style="282" customWidth="1"/>
    <col min="3851" max="3851" width="12.296875" style="282" customWidth="1"/>
    <col min="3852" max="3852" width="11.8984375" style="282" customWidth="1"/>
    <col min="3853" max="3854" width="8.796875" style="282"/>
    <col min="3855" max="3855" width="8.19921875" style="282" customWidth="1"/>
    <col min="3856" max="4096" width="8.796875" style="282"/>
    <col min="4097" max="4097" width="8.296875" style="282" customWidth="1"/>
    <col min="4098" max="4098" width="2.19921875" style="282" customWidth="1"/>
    <col min="4099" max="4099" width="16.5" style="282" customWidth="1"/>
    <col min="4100" max="4100" width="12.5" style="282" customWidth="1"/>
    <col min="4101" max="4101" width="12.296875" style="282" customWidth="1"/>
    <col min="4102" max="4103" width="12.5" style="282" customWidth="1"/>
    <col min="4104" max="4105" width="12.296875" style="282" customWidth="1"/>
    <col min="4106" max="4106" width="12.5" style="282" customWidth="1"/>
    <col min="4107" max="4107" width="12.296875" style="282" customWidth="1"/>
    <col min="4108" max="4108" width="11.8984375" style="282" customWidth="1"/>
    <col min="4109" max="4110" width="8.796875" style="282"/>
    <col min="4111" max="4111" width="8.19921875" style="282" customWidth="1"/>
    <col min="4112" max="4352" width="8.796875" style="282"/>
    <col min="4353" max="4353" width="8.296875" style="282" customWidth="1"/>
    <col min="4354" max="4354" width="2.19921875" style="282" customWidth="1"/>
    <col min="4355" max="4355" width="16.5" style="282" customWidth="1"/>
    <col min="4356" max="4356" width="12.5" style="282" customWidth="1"/>
    <col min="4357" max="4357" width="12.296875" style="282" customWidth="1"/>
    <col min="4358" max="4359" width="12.5" style="282" customWidth="1"/>
    <col min="4360" max="4361" width="12.296875" style="282" customWidth="1"/>
    <col min="4362" max="4362" width="12.5" style="282" customWidth="1"/>
    <col min="4363" max="4363" width="12.296875" style="282" customWidth="1"/>
    <col min="4364" max="4364" width="11.8984375" style="282" customWidth="1"/>
    <col min="4365" max="4366" width="8.796875" style="282"/>
    <col min="4367" max="4367" width="8.19921875" style="282" customWidth="1"/>
    <col min="4368" max="4608" width="8.796875" style="282"/>
    <col min="4609" max="4609" width="8.296875" style="282" customWidth="1"/>
    <col min="4610" max="4610" width="2.19921875" style="282" customWidth="1"/>
    <col min="4611" max="4611" width="16.5" style="282" customWidth="1"/>
    <col min="4612" max="4612" width="12.5" style="282" customWidth="1"/>
    <col min="4613" max="4613" width="12.296875" style="282" customWidth="1"/>
    <col min="4614" max="4615" width="12.5" style="282" customWidth="1"/>
    <col min="4616" max="4617" width="12.296875" style="282" customWidth="1"/>
    <col min="4618" max="4618" width="12.5" style="282" customWidth="1"/>
    <col min="4619" max="4619" width="12.296875" style="282" customWidth="1"/>
    <col min="4620" max="4620" width="11.8984375" style="282" customWidth="1"/>
    <col min="4621" max="4622" width="8.796875" style="282"/>
    <col min="4623" max="4623" width="8.19921875" style="282" customWidth="1"/>
    <col min="4624" max="4864" width="8.796875" style="282"/>
    <col min="4865" max="4865" width="8.296875" style="282" customWidth="1"/>
    <col min="4866" max="4866" width="2.19921875" style="282" customWidth="1"/>
    <col min="4867" max="4867" width="16.5" style="282" customWidth="1"/>
    <col min="4868" max="4868" width="12.5" style="282" customWidth="1"/>
    <col min="4869" max="4869" width="12.296875" style="282" customWidth="1"/>
    <col min="4870" max="4871" width="12.5" style="282" customWidth="1"/>
    <col min="4872" max="4873" width="12.296875" style="282" customWidth="1"/>
    <col min="4874" max="4874" width="12.5" style="282" customWidth="1"/>
    <col min="4875" max="4875" width="12.296875" style="282" customWidth="1"/>
    <col min="4876" max="4876" width="11.8984375" style="282" customWidth="1"/>
    <col min="4877" max="4878" width="8.796875" style="282"/>
    <col min="4879" max="4879" width="8.19921875" style="282" customWidth="1"/>
    <col min="4880" max="5120" width="8.796875" style="282"/>
    <col min="5121" max="5121" width="8.296875" style="282" customWidth="1"/>
    <col min="5122" max="5122" width="2.19921875" style="282" customWidth="1"/>
    <col min="5123" max="5123" width="16.5" style="282" customWidth="1"/>
    <col min="5124" max="5124" width="12.5" style="282" customWidth="1"/>
    <col min="5125" max="5125" width="12.296875" style="282" customWidth="1"/>
    <col min="5126" max="5127" width="12.5" style="282" customWidth="1"/>
    <col min="5128" max="5129" width="12.296875" style="282" customWidth="1"/>
    <col min="5130" max="5130" width="12.5" style="282" customWidth="1"/>
    <col min="5131" max="5131" width="12.296875" style="282" customWidth="1"/>
    <col min="5132" max="5132" width="11.8984375" style="282" customWidth="1"/>
    <col min="5133" max="5134" width="8.796875" style="282"/>
    <col min="5135" max="5135" width="8.19921875" style="282" customWidth="1"/>
    <col min="5136" max="5376" width="8.796875" style="282"/>
    <col min="5377" max="5377" width="8.296875" style="282" customWidth="1"/>
    <col min="5378" max="5378" width="2.19921875" style="282" customWidth="1"/>
    <col min="5379" max="5379" width="16.5" style="282" customWidth="1"/>
    <col min="5380" max="5380" width="12.5" style="282" customWidth="1"/>
    <col min="5381" max="5381" width="12.296875" style="282" customWidth="1"/>
    <col min="5382" max="5383" width="12.5" style="282" customWidth="1"/>
    <col min="5384" max="5385" width="12.296875" style="282" customWidth="1"/>
    <col min="5386" max="5386" width="12.5" style="282" customWidth="1"/>
    <col min="5387" max="5387" width="12.296875" style="282" customWidth="1"/>
    <col min="5388" max="5388" width="11.8984375" style="282" customWidth="1"/>
    <col min="5389" max="5390" width="8.796875" style="282"/>
    <col min="5391" max="5391" width="8.19921875" style="282" customWidth="1"/>
    <col min="5392" max="5632" width="8.796875" style="282"/>
    <col min="5633" max="5633" width="8.296875" style="282" customWidth="1"/>
    <col min="5634" max="5634" width="2.19921875" style="282" customWidth="1"/>
    <col min="5635" max="5635" width="16.5" style="282" customWidth="1"/>
    <col min="5636" max="5636" width="12.5" style="282" customWidth="1"/>
    <col min="5637" max="5637" width="12.296875" style="282" customWidth="1"/>
    <col min="5638" max="5639" width="12.5" style="282" customWidth="1"/>
    <col min="5640" max="5641" width="12.296875" style="282" customWidth="1"/>
    <col min="5642" max="5642" width="12.5" style="282" customWidth="1"/>
    <col min="5643" max="5643" width="12.296875" style="282" customWidth="1"/>
    <col min="5644" max="5644" width="11.8984375" style="282" customWidth="1"/>
    <col min="5645" max="5646" width="8.796875" style="282"/>
    <col min="5647" max="5647" width="8.19921875" style="282" customWidth="1"/>
    <col min="5648" max="5888" width="8.796875" style="282"/>
    <col min="5889" max="5889" width="8.296875" style="282" customWidth="1"/>
    <col min="5890" max="5890" width="2.19921875" style="282" customWidth="1"/>
    <col min="5891" max="5891" width="16.5" style="282" customWidth="1"/>
    <col min="5892" max="5892" width="12.5" style="282" customWidth="1"/>
    <col min="5893" max="5893" width="12.296875" style="282" customWidth="1"/>
    <col min="5894" max="5895" width="12.5" style="282" customWidth="1"/>
    <col min="5896" max="5897" width="12.296875" style="282" customWidth="1"/>
    <col min="5898" max="5898" width="12.5" style="282" customWidth="1"/>
    <col min="5899" max="5899" width="12.296875" style="282" customWidth="1"/>
    <col min="5900" max="5900" width="11.8984375" style="282" customWidth="1"/>
    <col min="5901" max="5902" width="8.796875" style="282"/>
    <col min="5903" max="5903" width="8.19921875" style="282" customWidth="1"/>
    <col min="5904" max="6144" width="8.796875" style="282"/>
    <col min="6145" max="6145" width="8.296875" style="282" customWidth="1"/>
    <col min="6146" max="6146" width="2.19921875" style="282" customWidth="1"/>
    <col min="6147" max="6147" width="16.5" style="282" customWidth="1"/>
    <col min="6148" max="6148" width="12.5" style="282" customWidth="1"/>
    <col min="6149" max="6149" width="12.296875" style="282" customWidth="1"/>
    <col min="6150" max="6151" width="12.5" style="282" customWidth="1"/>
    <col min="6152" max="6153" width="12.296875" style="282" customWidth="1"/>
    <col min="6154" max="6154" width="12.5" style="282" customWidth="1"/>
    <col min="6155" max="6155" width="12.296875" style="282" customWidth="1"/>
    <col min="6156" max="6156" width="11.8984375" style="282" customWidth="1"/>
    <col min="6157" max="6158" width="8.796875" style="282"/>
    <col min="6159" max="6159" width="8.19921875" style="282" customWidth="1"/>
    <col min="6160" max="6400" width="8.796875" style="282"/>
    <col min="6401" max="6401" width="8.296875" style="282" customWidth="1"/>
    <col min="6402" max="6402" width="2.19921875" style="282" customWidth="1"/>
    <col min="6403" max="6403" width="16.5" style="282" customWidth="1"/>
    <col min="6404" max="6404" width="12.5" style="282" customWidth="1"/>
    <col min="6405" max="6405" width="12.296875" style="282" customWidth="1"/>
    <col min="6406" max="6407" width="12.5" style="282" customWidth="1"/>
    <col min="6408" max="6409" width="12.296875" style="282" customWidth="1"/>
    <col min="6410" max="6410" width="12.5" style="282" customWidth="1"/>
    <col min="6411" max="6411" width="12.296875" style="282" customWidth="1"/>
    <col min="6412" max="6412" width="11.8984375" style="282" customWidth="1"/>
    <col min="6413" max="6414" width="8.796875" style="282"/>
    <col min="6415" max="6415" width="8.19921875" style="282" customWidth="1"/>
    <col min="6416" max="6656" width="8.796875" style="282"/>
    <col min="6657" max="6657" width="8.296875" style="282" customWidth="1"/>
    <col min="6658" max="6658" width="2.19921875" style="282" customWidth="1"/>
    <col min="6659" max="6659" width="16.5" style="282" customWidth="1"/>
    <col min="6660" max="6660" width="12.5" style="282" customWidth="1"/>
    <col min="6661" max="6661" width="12.296875" style="282" customWidth="1"/>
    <col min="6662" max="6663" width="12.5" style="282" customWidth="1"/>
    <col min="6664" max="6665" width="12.296875" style="282" customWidth="1"/>
    <col min="6666" max="6666" width="12.5" style="282" customWidth="1"/>
    <col min="6667" max="6667" width="12.296875" style="282" customWidth="1"/>
    <col min="6668" max="6668" width="11.8984375" style="282" customWidth="1"/>
    <col min="6669" max="6670" width="8.796875" style="282"/>
    <col min="6671" max="6671" width="8.19921875" style="282" customWidth="1"/>
    <col min="6672" max="6912" width="8.796875" style="282"/>
    <col min="6913" max="6913" width="8.296875" style="282" customWidth="1"/>
    <col min="6914" max="6914" width="2.19921875" style="282" customWidth="1"/>
    <col min="6915" max="6915" width="16.5" style="282" customWidth="1"/>
    <col min="6916" max="6916" width="12.5" style="282" customWidth="1"/>
    <col min="6917" max="6917" width="12.296875" style="282" customWidth="1"/>
    <col min="6918" max="6919" width="12.5" style="282" customWidth="1"/>
    <col min="6920" max="6921" width="12.296875" style="282" customWidth="1"/>
    <col min="6922" max="6922" width="12.5" style="282" customWidth="1"/>
    <col min="6923" max="6923" width="12.296875" style="282" customWidth="1"/>
    <col min="6924" max="6924" width="11.8984375" style="282" customWidth="1"/>
    <col min="6925" max="6926" width="8.796875" style="282"/>
    <col min="6927" max="6927" width="8.19921875" style="282" customWidth="1"/>
    <col min="6928" max="7168" width="8.796875" style="282"/>
    <col min="7169" max="7169" width="8.296875" style="282" customWidth="1"/>
    <col min="7170" max="7170" width="2.19921875" style="282" customWidth="1"/>
    <col min="7171" max="7171" width="16.5" style="282" customWidth="1"/>
    <col min="7172" max="7172" width="12.5" style="282" customWidth="1"/>
    <col min="7173" max="7173" width="12.296875" style="282" customWidth="1"/>
    <col min="7174" max="7175" width="12.5" style="282" customWidth="1"/>
    <col min="7176" max="7177" width="12.296875" style="282" customWidth="1"/>
    <col min="7178" max="7178" width="12.5" style="282" customWidth="1"/>
    <col min="7179" max="7179" width="12.296875" style="282" customWidth="1"/>
    <col min="7180" max="7180" width="11.8984375" style="282" customWidth="1"/>
    <col min="7181" max="7182" width="8.796875" style="282"/>
    <col min="7183" max="7183" width="8.19921875" style="282" customWidth="1"/>
    <col min="7184" max="7424" width="8.796875" style="282"/>
    <col min="7425" max="7425" width="8.296875" style="282" customWidth="1"/>
    <col min="7426" max="7426" width="2.19921875" style="282" customWidth="1"/>
    <col min="7427" max="7427" width="16.5" style="282" customWidth="1"/>
    <col min="7428" max="7428" width="12.5" style="282" customWidth="1"/>
    <col min="7429" max="7429" width="12.296875" style="282" customWidth="1"/>
    <col min="7430" max="7431" width="12.5" style="282" customWidth="1"/>
    <col min="7432" max="7433" width="12.296875" style="282" customWidth="1"/>
    <col min="7434" max="7434" width="12.5" style="282" customWidth="1"/>
    <col min="7435" max="7435" width="12.296875" style="282" customWidth="1"/>
    <col min="7436" max="7436" width="11.8984375" style="282" customWidth="1"/>
    <col min="7437" max="7438" width="8.796875" style="282"/>
    <col min="7439" max="7439" width="8.19921875" style="282" customWidth="1"/>
    <col min="7440" max="7680" width="8.796875" style="282"/>
    <col min="7681" max="7681" width="8.296875" style="282" customWidth="1"/>
    <col min="7682" max="7682" width="2.19921875" style="282" customWidth="1"/>
    <col min="7683" max="7683" width="16.5" style="282" customWidth="1"/>
    <col min="7684" max="7684" width="12.5" style="282" customWidth="1"/>
    <col min="7685" max="7685" width="12.296875" style="282" customWidth="1"/>
    <col min="7686" max="7687" width="12.5" style="282" customWidth="1"/>
    <col min="7688" max="7689" width="12.296875" style="282" customWidth="1"/>
    <col min="7690" max="7690" width="12.5" style="282" customWidth="1"/>
    <col min="7691" max="7691" width="12.296875" style="282" customWidth="1"/>
    <col min="7692" max="7692" width="11.8984375" style="282" customWidth="1"/>
    <col min="7693" max="7694" width="8.796875" style="282"/>
    <col min="7695" max="7695" width="8.19921875" style="282" customWidth="1"/>
    <col min="7696" max="7936" width="8.796875" style="282"/>
    <col min="7937" max="7937" width="8.296875" style="282" customWidth="1"/>
    <col min="7938" max="7938" width="2.19921875" style="282" customWidth="1"/>
    <col min="7939" max="7939" width="16.5" style="282" customWidth="1"/>
    <col min="7940" max="7940" width="12.5" style="282" customWidth="1"/>
    <col min="7941" max="7941" width="12.296875" style="282" customWidth="1"/>
    <col min="7942" max="7943" width="12.5" style="282" customWidth="1"/>
    <col min="7944" max="7945" width="12.296875" style="282" customWidth="1"/>
    <col min="7946" max="7946" width="12.5" style="282" customWidth="1"/>
    <col min="7947" max="7947" width="12.296875" style="282" customWidth="1"/>
    <col min="7948" max="7948" width="11.8984375" style="282" customWidth="1"/>
    <col min="7949" max="7950" width="8.796875" style="282"/>
    <col min="7951" max="7951" width="8.19921875" style="282" customWidth="1"/>
    <col min="7952" max="8192" width="8.796875" style="282"/>
    <col min="8193" max="8193" width="8.296875" style="282" customWidth="1"/>
    <col min="8194" max="8194" width="2.19921875" style="282" customWidth="1"/>
    <col min="8195" max="8195" width="16.5" style="282" customWidth="1"/>
    <col min="8196" max="8196" width="12.5" style="282" customWidth="1"/>
    <col min="8197" max="8197" width="12.296875" style="282" customWidth="1"/>
    <col min="8198" max="8199" width="12.5" style="282" customWidth="1"/>
    <col min="8200" max="8201" width="12.296875" style="282" customWidth="1"/>
    <col min="8202" max="8202" width="12.5" style="282" customWidth="1"/>
    <col min="8203" max="8203" width="12.296875" style="282" customWidth="1"/>
    <col min="8204" max="8204" width="11.8984375" style="282" customWidth="1"/>
    <col min="8205" max="8206" width="8.796875" style="282"/>
    <col min="8207" max="8207" width="8.19921875" style="282" customWidth="1"/>
    <col min="8208" max="8448" width="8.796875" style="282"/>
    <col min="8449" max="8449" width="8.296875" style="282" customWidth="1"/>
    <col min="8450" max="8450" width="2.19921875" style="282" customWidth="1"/>
    <col min="8451" max="8451" width="16.5" style="282" customWidth="1"/>
    <col min="8452" max="8452" width="12.5" style="282" customWidth="1"/>
    <col min="8453" max="8453" width="12.296875" style="282" customWidth="1"/>
    <col min="8454" max="8455" width="12.5" style="282" customWidth="1"/>
    <col min="8456" max="8457" width="12.296875" style="282" customWidth="1"/>
    <col min="8458" max="8458" width="12.5" style="282" customWidth="1"/>
    <col min="8459" max="8459" width="12.296875" style="282" customWidth="1"/>
    <col min="8460" max="8460" width="11.8984375" style="282" customWidth="1"/>
    <col min="8461" max="8462" width="8.796875" style="282"/>
    <col min="8463" max="8463" width="8.19921875" style="282" customWidth="1"/>
    <col min="8464" max="8704" width="8.796875" style="282"/>
    <col min="8705" max="8705" width="8.296875" style="282" customWidth="1"/>
    <col min="8706" max="8706" width="2.19921875" style="282" customWidth="1"/>
    <col min="8707" max="8707" width="16.5" style="282" customWidth="1"/>
    <col min="8708" max="8708" width="12.5" style="282" customWidth="1"/>
    <col min="8709" max="8709" width="12.296875" style="282" customWidth="1"/>
    <col min="8710" max="8711" width="12.5" style="282" customWidth="1"/>
    <col min="8712" max="8713" width="12.296875" style="282" customWidth="1"/>
    <col min="8714" max="8714" width="12.5" style="282" customWidth="1"/>
    <col min="8715" max="8715" width="12.296875" style="282" customWidth="1"/>
    <col min="8716" max="8716" width="11.8984375" style="282" customWidth="1"/>
    <col min="8717" max="8718" width="8.796875" style="282"/>
    <col min="8719" max="8719" width="8.19921875" style="282" customWidth="1"/>
    <col min="8720" max="8960" width="8.796875" style="282"/>
    <col min="8961" max="8961" width="8.296875" style="282" customWidth="1"/>
    <col min="8962" max="8962" width="2.19921875" style="282" customWidth="1"/>
    <col min="8963" max="8963" width="16.5" style="282" customWidth="1"/>
    <col min="8964" max="8964" width="12.5" style="282" customWidth="1"/>
    <col min="8965" max="8965" width="12.296875" style="282" customWidth="1"/>
    <col min="8966" max="8967" width="12.5" style="282" customWidth="1"/>
    <col min="8968" max="8969" width="12.296875" style="282" customWidth="1"/>
    <col min="8970" max="8970" width="12.5" style="282" customWidth="1"/>
    <col min="8971" max="8971" width="12.296875" style="282" customWidth="1"/>
    <col min="8972" max="8972" width="11.8984375" style="282" customWidth="1"/>
    <col min="8973" max="8974" width="8.796875" style="282"/>
    <col min="8975" max="8975" width="8.19921875" style="282" customWidth="1"/>
    <col min="8976" max="9216" width="8.796875" style="282"/>
    <col min="9217" max="9217" width="8.296875" style="282" customWidth="1"/>
    <col min="9218" max="9218" width="2.19921875" style="282" customWidth="1"/>
    <col min="9219" max="9219" width="16.5" style="282" customWidth="1"/>
    <col min="9220" max="9220" width="12.5" style="282" customWidth="1"/>
    <col min="9221" max="9221" width="12.296875" style="282" customWidth="1"/>
    <col min="9222" max="9223" width="12.5" style="282" customWidth="1"/>
    <col min="9224" max="9225" width="12.296875" style="282" customWidth="1"/>
    <col min="9226" max="9226" width="12.5" style="282" customWidth="1"/>
    <col min="9227" max="9227" width="12.296875" style="282" customWidth="1"/>
    <col min="9228" max="9228" width="11.8984375" style="282" customWidth="1"/>
    <col min="9229" max="9230" width="8.796875" style="282"/>
    <col min="9231" max="9231" width="8.19921875" style="282" customWidth="1"/>
    <col min="9232" max="9472" width="8.796875" style="282"/>
    <col min="9473" max="9473" width="8.296875" style="282" customWidth="1"/>
    <col min="9474" max="9474" width="2.19921875" style="282" customWidth="1"/>
    <col min="9475" max="9475" width="16.5" style="282" customWidth="1"/>
    <col min="9476" max="9476" width="12.5" style="282" customWidth="1"/>
    <col min="9477" max="9477" width="12.296875" style="282" customWidth="1"/>
    <col min="9478" max="9479" width="12.5" style="282" customWidth="1"/>
    <col min="9480" max="9481" width="12.296875" style="282" customWidth="1"/>
    <col min="9482" max="9482" width="12.5" style="282" customWidth="1"/>
    <col min="9483" max="9483" width="12.296875" style="282" customWidth="1"/>
    <col min="9484" max="9484" width="11.8984375" style="282" customWidth="1"/>
    <col min="9485" max="9486" width="8.796875" style="282"/>
    <col min="9487" max="9487" width="8.19921875" style="282" customWidth="1"/>
    <col min="9488" max="9728" width="8.796875" style="282"/>
    <col min="9729" max="9729" width="8.296875" style="282" customWidth="1"/>
    <col min="9730" max="9730" width="2.19921875" style="282" customWidth="1"/>
    <col min="9731" max="9731" width="16.5" style="282" customWidth="1"/>
    <col min="9732" max="9732" width="12.5" style="282" customWidth="1"/>
    <col min="9733" max="9733" width="12.296875" style="282" customWidth="1"/>
    <col min="9734" max="9735" width="12.5" style="282" customWidth="1"/>
    <col min="9736" max="9737" width="12.296875" style="282" customWidth="1"/>
    <col min="9738" max="9738" width="12.5" style="282" customWidth="1"/>
    <col min="9739" max="9739" width="12.296875" style="282" customWidth="1"/>
    <col min="9740" max="9740" width="11.8984375" style="282" customWidth="1"/>
    <col min="9741" max="9742" width="8.796875" style="282"/>
    <col min="9743" max="9743" width="8.19921875" style="282" customWidth="1"/>
    <col min="9744" max="9984" width="8.796875" style="282"/>
    <col min="9985" max="9985" width="8.296875" style="282" customWidth="1"/>
    <col min="9986" max="9986" width="2.19921875" style="282" customWidth="1"/>
    <col min="9987" max="9987" width="16.5" style="282" customWidth="1"/>
    <col min="9988" max="9988" width="12.5" style="282" customWidth="1"/>
    <col min="9989" max="9989" width="12.296875" style="282" customWidth="1"/>
    <col min="9990" max="9991" width="12.5" style="282" customWidth="1"/>
    <col min="9992" max="9993" width="12.296875" style="282" customWidth="1"/>
    <col min="9994" max="9994" width="12.5" style="282" customWidth="1"/>
    <col min="9995" max="9995" width="12.296875" style="282" customWidth="1"/>
    <col min="9996" max="9996" width="11.8984375" style="282" customWidth="1"/>
    <col min="9997" max="9998" width="8.796875" style="282"/>
    <col min="9999" max="9999" width="8.19921875" style="282" customWidth="1"/>
    <col min="10000" max="10240" width="8.796875" style="282"/>
    <col min="10241" max="10241" width="8.296875" style="282" customWidth="1"/>
    <col min="10242" max="10242" width="2.19921875" style="282" customWidth="1"/>
    <col min="10243" max="10243" width="16.5" style="282" customWidth="1"/>
    <col min="10244" max="10244" width="12.5" style="282" customWidth="1"/>
    <col min="10245" max="10245" width="12.296875" style="282" customWidth="1"/>
    <col min="10246" max="10247" width="12.5" style="282" customWidth="1"/>
    <col min="10248" max="10249" width="12.296875" style="282" customWidth="1"/>
    <col min="10250" max="10250" width="12.5" style="282" customWidth="1"/>
    <col min="10251" max="10251" width="12.296875" style="282" customWidth="1"/>
    <col min="10252" max="10252" width="11.8984375" style="282" customWidth="1"/>
    <col min="10253" max="10254" width="8.796875" style="282"/>
    <col min="10255" max="10255" width="8.19921875" style="282" customWidth="1"/>
    <col min="10256" max="10496" width="8.796875" style="282"/>
    <col min="10497" max="10497" width="8.296875" style="282" customWidth="1"/>
    <col min="10498" max="10498" width="2.19921875" style="282" customWidth="1"/>
    <col min="10499" max="10499" width="16.5" style="282" customWidth="1"/>
    <col min="10500" max="10500" width="12.5" style="282" customWidth="1"/>
    <col min="10501" max="10501" width="12.296875" style="282" customWidth="1"/>
    <col min="10502" max="10503" width="12.5" style="282" customWidth="1"/>
    <col min="10504" max="10505" width="12.296875" style="282" customWidth="1"/>
    <col min="10506" max="10506" width="12.5" style="282" customWidth="1"/>
    <col min="10507" max="10507" width="12.296875" style="282" customWidth="1"/>
    <col min="10508" max="10508" width="11.8984375" style="282" customWidth="1"/>
    <col min="10509" max="10510" width="8.796875" style="282"/>
    <col min="10511" max="10511" width="8.19921875" style="282" customWidth="1"/>
    <col min="10512" max="10752" width="8.796875" style="282"/>
    <col min="10753" max="10753" width="8.296875" style="282" customWidth="1"/>
    <col min="10754" max="10754" width="2.19921875" style="282" customWidth="1"/>
    <col min="10755" max="10755" width="16.5" style="282" customWidth="1"/>
    <col min="10756" max="10756" width="12.5" style="282" customWidth="1"/>
    <col min="10757" max="10757" width="12.296875" style="282" customWidth="1"/>
    <col min="10758" max="10759" width="12.5" style="282" customWidth="1"/>
    <col min="10760" max="10761" width="12.296875" style="282" customWidth="1"/>
    <col min="10762" max="10762" width="12.5" style="282" customWidth="1"/>
    <col min="10763" max="10763" width="12.296875" style="282" customWidth="1"/>
    <col min="10764" max="10764" width="11.8984375" style="282" customWidth="1"/>
    <col min="10765" max="10766" width="8.796875" style="282"/>
    <col min="10767" max="10767" width="8.19921875" style="282" customWidth="1"/>
    <col min="10768" max="11008" width="8.796875" style="282"/>
    <col min="11009" max="11009" width="8.296875" style="282" customWidth="1"/>
    <col min="11010" max="11010" width="2.19921875" style="282" customWidth="1"/>
    <col min="11011" max="11011" width="16.5" style="282" customWidth="1"/>
    <col min="11012" max="11012" width="12.5" style="282" customWidth="1"/>
    <col min="11013" max="11013" width="12.296875" style="282" customWidth="1"/>
    <col min="11014" max="11015" width="12.5" style="282" customWidth="1"/>
    <col min="11016" max="11017" width="12.296875" style="282" customWidth="1"/>
    <col min="11018" max="11018" width="12.5" style="282" customWidth="1"/>
    <col min="11019" max="11019" width="12.296875" style="282" customWidth="1"/>
    <col min="11020" max="11020" width="11.8984375" style="282" customWidth="1"/>
    <col min="11021" max="11022" width="8.796875" style="282"/>
    <col min="11023" max="11023" width="8.19921875" style="282" customWidth="1"/>
    <col min="11024" max="11264" width="8.796875" style="282"/>
    <col min="11265" max="11265" width="8.296875" style="282" customWidth="1"/>
    <col min="11266" max="11266" width="2.19921875" style="282" customWidth="1"/>
    <col min="11267" max="11267" width="16.5" style="282" customWidth="1"/>
    <col min="11268" max="11268" width="12.5" style="282" customWidth="1"/>
    <col min="11269" max="11269" width="12.296875" style="282" customWidth="1"/>
    <col min="11270" max="11271" width="12.5" style="282" customWidth="1"/>
    <col min="11272" max="11273" width="12.296875" style="282" customWidth="1"/>
    <col min="11274" max="11274" width="12.5" style="282" customWidth="1"/>
    <col min="11275" max="11275" width="12.296875" style="282" customWidth="1"/>
    <col min="11276" max="11276" width="11.8984375" style="282" customWidth="1"/>
    <col min="11277" max="11278" width="8.796875" style="282"/>
    <col min="11279" max="11279" width="8.19921875" style="282" customWidth="1"/>
    <col min="11280" max="11520" width="8.796875" style="282"/>
    <col min="11521" max="11521" width="8.296875" style="282" customWidth="1"/>
    <col min="11522" max="11522" width="2.19921875" style="282" customWidth="1"/>
    <col min="11523" max="11523" width="16.5" style="282" customWidth="1"/>
    <col min="11524" max="11524" width="12.5" style="282" customWidth="1"/>
    <col min="11525" max="11525" width="12.296875" style="282" customWidth="1"/>
    <col min="11526" max="11527" width="12.5" style="282" customWidth="1"/>
    <col min="11528" max="11529" width="12.296875" style="282" customWidth="1"/>
    <col min="11530" max="11530" width="12.5" style="282" customWidth="1"/>
    <col min="11531" max="11531" width="12.296875" style="282" customWidth="1"/>
    <col min="11532" max="11532" width="11.8984375" style="282" customWidth="1"/>
    <col min="11533" max="11534" width="8.796875" style="282"/>
    <col min="11535" max="11535" width="8.19921875" style="282" customWidth="1"/>
    <col min="11536" max="11776" width="8.796875" style="282"/>
    <col min="11777" max="11777" width="8.296875" style="282" customWidth="1"/>
    <col min="11778" max="11778" width="2.19921875" style="282" customWidth="1"/>
    <col min="11779" max="11779" width="16.5" style="282" customWidth="1"/>
    <col min="11780" max="11780" width="12.5" style="282" customWidth="1"/>
    <col min="11781" max="11781" width="12.296875" style="282" customWidth="1"/>
    <col min="11782" max="11783" width="12.5" style="282" customWidth="1"/>
    <col min="11784" max="11785" width="12.296875" style="282" customWidth="1"/>
    <col min="11786" max="11786" width="12.5" style="282" customWidth="1"/>
    <col min="11787" max="11787" width="12.296875" style="282" customWidth="1"/>
    <col min="11788" max="11788" width="11.8984375" style="282" customWidth="1"/>
    <col min="11789" max="11790" width="8.796875" style="282"/>
    <col min="11791" max="11791" width="8.19921875" style="282" customWidth="1"/>
    <col min="11792" max="12032" width="8.796875" style="282"/>
    <col min="12033" max="12033" width="8.296875" style="282" customWidth="1"/>
    <col min="12034" max="12034" width="2.19921875" style="282" customWidth="1"/>
    <col min="12035" max="12035" width="16.5" style="282" customWidth="1"/>
    <col min="12036" max="12036" width="12.5" style="282" customWidth="1"/>
    <col min="12037" max="12037" width="12.296875" style="282" customWidth="1"/>
    <col min="12038" max="12039" width="12.5" style="282" customWidth="1"/>
    <col min="12040" max="12041" width="12.296875" style="282" customWidth="1"/>
    <col min="12042" max="12042" width="12.5" style="282" customWidth="1"/>
    <col min="12043" max="12043" width="12.296875" style="282" customWidth="1"/>
    <col min="12044" max="12044" width="11.8984375" style="282" customWidth="1"/>
    <col min="12045" max="12046" width="8.796875" style="282"/>
    <col min="12047" max="12047" width="8.19921875" style="282" customWidth="1"/>
    <col min="12048" max="12288" width="8.796875" style="282"/>
    <col min="12289" max="12289" width="8.296875" style="282" customWidth="1"/>
    <col min="12290" max="12290" width="2.19921875" style="282" customWidth="1"/>
    <col min="12291" max="12291" width="16.5" style="282" customWidth="1"/>
    <col min="12292" max="12292" width="12.5" style="282" customWidth="1"/>
    <col min="12293" max="12293" width="12.296875" style="282" customWidth="1"/>
    <col min="12294" max="12295" width="12.5" style="282" customWidth="1"/>
    <col min="12296" max="12297" width="12.296875" style="282" customWidth="1"/>
    <col min="12298" max="12298" width="12.5" style="282" customWidth="1"/>
    <col min="12299" max="12299" width="12.296875" style="282" customWidth="1"/>
    <col min="12300" max="12300" width="11.8984375" style="282" customWidth="1"/>
    <col min="12301" max="12302" width="8.796875" style="282"/>
    <col min="12303" max="12303" width="8.19921875" style="282" customWidth="1"/>
    <col min="12304" max="12544" width="8.796875" style="282"/>
    <col min="12545" max="12545" width="8.296875" style="282" customWidth="1"/>
    <col min="12546" max="12546" width="2.19921875" style="282" customWidth="1"/>
    <col min="12547" max="12547" width="16.5" style="282" customWidth="1"/>
    <col min="12548" max="12548" width="12.5" style="282" customWidth="1"/>
    <col min="12549" max="12549" width="12.296875" style="282" customWidth="1"/>
    <col min="12550" max="12551" width="12.5" style="282" customWidth="1"/>
    <col min="12552" max="12553" width="12.296875" style="282" customWidth="1"/>
    <col min="12554" max="12554" width="12.5" style="282" customWidth="1"/>
    <col min="12555" max="12555" width="12.296875" style="282" customWidth="1"/>
    <col min="12556" max="12556" width="11.8984375" style="282" customWidth="1"/>
    <col min="12557" max="12558" width="8.796875" style="282"/>
    <col min="12559" max="12559" width="8.19921875" style="282" customWidth="1"/>
    <col min="12560" max="12800" width="8.796875" style="282"/>
    <col min="12801" max="12801" width="8.296875" style="282" customWidth="1"/>
    <col min="12802" max="12802" width="2.19921875" style="282" customWidth="1"/>
    <col min="12803" max="12803" width="16.5" style="282" customWidth="1"/>
    <col min="12804" max="12804" width="12.5" style="282" customWidth="1"/>
    <col min="12805" max="12805" width="12.296875" style="282" customWidth="1"/>
    <col min="12806" max="12807" width="12.5" style="282" customWidth="1"/>
    <col min="12808" max="12809" width="12.296875" style="282" customWidth="1"/>
    <col min="12810" max="12810" width="12.5" style="282" customWidth="1"/>
    <col min="12811" max="12811" width="12.296875" style="282" customWidth="1"/>
    <col min="12812" max="12812" width="11.8984375" style="282" customWidth="1"/>
    <col min="12813" max="12814" width="8.796875" style="282"/>
    <col min="12815" max="12815" width="8.19921875" style="282" customWidth="1"/>
    <col min="12816" max="13056" width="8.796875" style="282"/>
    <col min="13057" max="13057" width="8.296875" style="282" customWidth="1"/>
    <col min="13058" max="13058" width="2.19921875" style="282" customWidth="1"/>
    <col min="13059" max="13059" width="16.5" style="282" customWidth="1"/>
    <col min="13060" max="13060" width="12.5" style="282" customWidth="1"/>
    <col min="13061" max="13061" width="12.296875" style="282" customWidth="1"/>
    <col min="13062" max="13063" width="12.5" style="282" customWidth="1"/>
    <col min="13064" max="13065" width="12.296875" style="282" customWidth="1"/>
    <col min="13066" max="13066" width="12.5" style="282" customWidth="1"/>
    <col min="13067" max="13067" width="12.296875" style="282" customWidth="1"/>
    <col min="13068" max="13068" width="11.8984375" style="282" customWidth="1"/>
    <col min="13069" max="13070" width="8.796875" style="282"/>
    <col min="13071" max="13071" width="8.19921875" style="282" customWidth="1"/>
    <col min="13072" max="13312" width="8.796875" style="282"/>
    <col min="13313" max="13313" width="8.296875" style="282" customWidth="1"/>
    <col min="13314" max="13314" width="2.19921875" style="282" customWidth="1"/>
    <col min="13315" max="13315" width="16.5" style="282" customWidth="1"/>
    <col min="13316" max="13316" width="12.5" style="282" customWidth="1"/>
    <col min="13317" max="13317" width="12.296875" style="282" customWidth="1"/>
    <col min="13318" max="13319" width="12.5" style="282" customWidth="1"/>
    <col min="13320" max="13321" width="12.296875" style="282" customWidth="1"/>
    <col min="13322" max="13322" width="12.5" style="282" customWidth="1"/>
    <col min="13323" max="13323" width="12.296875" style="282" customWidth="1"/>
    <col min="13324" max="13324" width="11.8984375" style="282" customWidth="1"/>
    <col min="13325" max="13326" width="8.796875" style="282"/>
    <col min="13327" max="13327" width="8.19921875" style="282" customWidth="1"/>
    <col min="13328" max="13568" width="8.796875" style="282"/>
    <col min="13569" max="13569" width="8.296875" style="282" customWidth="1"/>
    <col min="13570" max="13570" width="2.19921875" style="282" customWidth="1"/>
    <col min="13571" max="13571" width="16.5" style="282" customWidth="1"/>
    <col min="13572" max="13572" width="12.5" style="282" customWidth="1"/>
    <col min="13573" max="13573" width="12.296875" style="282" customWidth="1"/>
    <col min="13574" max="13575" width="12.5" style="282" customWidth="1"/>
    <col min="13576" max="13577" width="12.296875" style="282" customWidth="1"/>
    <col min="13578" max="13578" width="12.5" style="282" customWidth="1"/>
    <col min="13579" max="13579" width="12.296875" style="282" customWidth="1"/>
    <col min="13580" max="13580" width="11.8984375" style="282" customWidth="1"/>
    <col min="13581" max="13582" width="8.796875" style="282"/>
    <col min="13583" max="13583" width="8.19921875" style="282" customWidth="1"/>
    <col min="13584" max="13824" width="8.796875" style="282"/>
    <col min="13825" max="13825" width="8.296875" style="282" customWidth="1"/>
    <col min="13826" max="13826" width="2.19921875" style="282" customWidth="1"/>
    <col min="13827" max="13827" width="16.5" style="282" customWidth="1"/>
    <col min="13828" max="13828" width="12.5" style="282" customWidth="1"/>
    <col min="13829" max="13829" width="12.296875" style="282" customWidth="1"/>
    <col min="13830" max="13831" width="12.5" style="282" customWidth="1"/>
    <col min="13832" max="13833" width="12.296875" style="282" customWidth="1"/>
    <col min="13834" max="13834" width="12.5" style="282" customWidth="1"/>
    <col min="13835" max="13835" width="12.296875" style="282" customWidth="1"/>
    <col min="13836" max="13836" width="11.8984375" style="282" customWidth="1"/>
    <col min="13837" max="13838" width="8.796875" style="282"/>
    <col min="13839" max="13839" width="8.19921875" style="282" customWidth="1"/>
    <col min="13840" max="14080" width="8.796875" style="282"/>
    <col min="14081" max="14081" width="8.296875" style="282" customWidth="1"/>
    <col min="14082" max="14082" width="2.19921875" style="282" customWidth="1"/>
    <col min="14083" max="14083" width="16.5" style="282" customWidth="1"/>
    <col min="14084" max="14084" width="12.5" style="282" customWidth="1"/>
    <col min="14085" max="14085" width="12.296875" style="282" customWidth="1"/>
    <col min="14086" max="14087" width="12.5" style="282" customWidth="1"/>
    <col min="14088" max="14089" width="12.296875" style="282" customWidth="1"/>
    <col min="14090" max="14090" width="12.5" style="282" customWidth="1"/>
    <col min="14091" max="14091" width="12.296875" style="282" customWidth="1"/>
    <col min="14092" max="14092" width="11.8984375" style="282" customWidth="1"/>
    <col min="14093" max="14094" width="8.796875" style="282"/>
    <col min="14095" max="14095" width="8.19921875" style="282" customWidth="1"/>
    <col min="14096" max="14336" width="8.796875" style="282"/>
    <col min="14337" max="14337" width="8.296875" style="282" customWidth="1"/>
    <col min="14338" max="14338" width="2.19921875" style="282" customWidth="1"/>
    <col min="14339" max="14339" width="16.5" style="282" customWidth="1"/>
    <col min="14340" max="14340" width="12.5" style="282" customWidth="1"/>
    <col min="14341" max="14341" width="12.296875" style="282" customWidth="1"/>
    <col min="14342" max="14343" width="12.5" style="282" customWidth="1"/>
    <col min="14344" max="14345" width="12.296875" style="282" customWidth="1"/>
    <col min="14346" max="14346" width="12.5" style="282" customWidth="1"/>
    <col min="14347" max="14347" width="12.296875" style="282" customWidth="1"/>
    <col min="14348" max="14348" width="11.8984375" style="282" customWidth="1"/>
    <col min="14349" max="14350" width="8.796875" style="282"/>
    <col min="14351" max="14351" width="8.19921875" style="282" customWidth="1"/>
    <col min="14352" max="14592" width="8.796875" style="282"/>
    <col min="14593" max="14593" width="8.296875" style="282" customWidth="1"/>
    <col min="14594" max="14594" width="2.19921875" style="282" customWidth="1"/>
    <col min="14595" max="14595" width="16.5" style="282" customWidth="1"/>
    <col min="14596" max="14596" width="12.5" style="282" customWidth="1"/>
    <col min="14597" max="14597" width="12.296875" style="282" customWidth="1"/>
    <col min="14598" max="14599" width="12.5" style="282" customWidth="1"/>
    <col min="14600" max="14601" width="12.296875" style="282" customWidth="1"/>
    <col min="14602" max="14602" width="12.5" style="282" customWidth="1"/>
    <col min="14603" max="14603" width="12.296875" style="282" customWidth="1"/>
    <col min="14604" max="14604" width="11.8984375" style="282" customWidth="1"/>
    <col min="14605" max="14606" width="8.796875" style="282"/>
    <col min="14607" max="14607" width="8.19921875" style="282" customWidth="1"/>
    <col min="14608" max="14848" width="8.796875" style="282"/>
    <col min="14849" max="14849" width="8.296875" style="282" customWidth="1"/>
    <col min="14850" max="14850" width="2.19921875" style="282" customWidth="1"/>
    <col min="14851" max="14851" width="16.5" style="282" customWidth="1"/>
    <col min="14852" max="14852" width="12.5" style="282" customWidth="1"/>
    <col min="14853" max="14853" width="12.296875" style="282" customWidth="1"/>
    <col min="14854" max="14855" width="12.5" style="282" customWidth="1"/>
    <col min="14856" max="14857" width="12.296875" style="282" customWidth="1"/>
    <col min="14858" max="14858" width="12.5" style="282" customWidth="1"/>
    <col min="14859" max="14859" width="12.296875" style="282" customWidth="1"/>
    <col min="14860" max="14860" width="11.8984375" style="282" customWidth="1"/>
    <col min="14861" max="14862" width="8.796875" style="282"/>
    <col min="14863" max="14863" width="8.19921875" style="282" customWidth="1"/>
    <col min="14864" max="15104" width="8.796875" style="282"/>
    <col min="15105" max="15105" width="8.296875" style="282" customWidth="1"/>
    <col min="15106" max="15106" width="2.19921875" style="282" customWidth="1"/>
    <col min="15107" max="15107" width="16.5" style="282" customWidth="1"/>
    <col min="15108" max="15108" width="12.5" style="282" customWidth="1"/>
    <col min="15109" max="15109" width="12.296875" style="282" customWidth="1"/>
    <col min="15110" max="15111" width="12.5" style="282" customWidth="1"/>
    <col min="15112" max="15113" width="12.296875" style="282" customWidth="1"/>
    <col min="15114" max="15114" width="12.5" style="282" customWidth="1"/>
    <col min="15115" max="15115" width="12.296875" style="282" customWidth="1"/>
    <col min="15116" max="15116" width="11.8984375" style="282" customWidth="1"/>
    <col min="15117" max="15118" width="8.796875" style="282"/>
    <col min="15119" max="15119" width="8.19921875" style="282" customWidth="1"/>
    <col min="15120" max="15360" width="8.796875" style="282"/>
    <col min="15361" max="15361" width="8.296875" style="282" customWidth="1"/>
    <col min="15362" max="15362" width="2.19921875" style="282" customWidth="1"/>
    <col min="15363" max="15363" width="16.5" style="282" customWidth="1"/>
    <col min="15364" max="15364" width="12.5" style="282" customWidth="1"/>
    <col min="15365" max="15365" width="12.296875" style="282" customWidth="1"/>
    <col min="15366" max="15367" width="12.5" style="282" customWidth="1"/>
    <col min="15368" max="15369" width="12.296875" style="282" customWidth="1"/>
    <col min="15370" max="15370" width="12.5" style="282" customWidth="1"/>
    <col min="15371" max="15371" width="12.296875" style="282" customWidth="1"/>
    <col min="15372" max="15372" width="11.8984375" style="282" customWidth="1"/>
    <col min="15373" max="15374" width="8.796875" style="282"/>
    <col min="15375" max="15375" width="8.19921875" style="282" customWidth="1"/>
    <col min="15376" max="15616" width="8.796875" style="282"/>
    <col min="15617" max="15617" width="8.296875" style="282" customWidth="1"/>
    <col min="15618" max="15618" width="2.19921875" style="282" customWidth="1"/>
    <col min="15619" max="15619" width="16.5" style="282" customWidth="1"/>
    <col min="15620" max="15620" width="12.5" style="282" customWidth="1"/>
    <col min="15621" max="15621" width="12.296875" style="282" customWidth="1"/>
    <col min="15622" max="15623" width="12.5" style="282" customWidth="1"/>
    <col min="15624" max="15625" width="12.296875" style="282" customWidth="1"/>
    <col min="15626" max="15626" width="12.5" style="282" customWidth="1"/>
    <col min="15627" max="15627" width="12.296875" style="282" customWidth="1"/>
    <col min="15628" max="15628" width="11.8984375" style="282" customWidth="1"/>
    <col min="15629" max="15630" width="8.796875" style="282"/>
    <col min="15631" max="15631" width="8.19921875" style="282" customWidth="1"/>
    <col min="15632" max="15872" width="8.796875" style="282"/>
    <col min="15873" max="15873" width="8.296875" style="282" customWidth="1"/>
    <col min="15874" max="15874" width="2.19921875" style="282" customWidth="1"/>
    <col min="15875" max="15875" width="16.5" style="282" customWidth="1"/>
    <col min="15876" max="15876" width="12.5" style="282" customWidth="1"/>
    <col min="15877" max="15877" width="12.296875" style="282" customWidth="1"/>
    <col min="15878" max="15879" width="12.5" style="282" customWidth="1"/>
    <col min="15880" max="15881" width="12.296875" style="282" customWidth="1"/>
    <col min="15882" max="15882" width="12.5" style="282" customWidth="1"/>
    <col min="15883" max="15883" width="12.296875" style="282" customWidth="1"/>
    <col min="15884" max="15884" width="11.8984375" style="282" customWidth="1"/>
    <col min="15885" max="15886" width="8.796875" style="282"/>
    <col min="15887" max="15887" width="8.19921875" style="282" customWidth="1"/>
    <col min="15888" max="16128" width="8.796875" style="282"/>
    <col min="16129" max="16129" width="8.296875" style="282" customWidth="1"/>
    <col min="16130" max="16130" width="2.19921875" style="282" customWidth="1"/>
    <col min="16131" max="16131" width="16.5" style="282" customWidth="1"/>
    <col min="16132" max="16132" width="12.5" style="282" customWidth="1"/>
    <col min="16133" max="16133" width="12.296875" style="282" customWidth="1"/>
    <col min="16134" max="16135" width="12.5" style="282" customWidth="1"/>
    <col min="16136" max="16137" width="12.296875" style="282" customWidth="1"/>
    <col min="16138" max="16138" width="12.5" style="282" customWidth="1"/>
    <col min="16139" max="16139" width="12.296875" style="282" customWidth="1"/>
    <col min="16140" max="16140" width="11.8984375" style="282" customWidth="1"/>
    <col min="16141" max="16142" width="8.796875" style="282"/>
    <col min="16143" max="16143" width="8.19921875" style="282" customWidth="1"/>
    <col min="16144" max="16384" width="8.796875" style="282"/>
  </cols>
  <sheetData>
    <row r="1" spans="1:12" ht="13.5" customHeight="1" x14ac:dyDescent="0.45">
      <c r="A1" s="1423" t="s">
        <v>480</v>
      </c>
      <c r="B1" s="1423"/>
      <c r="C1" s="1423"/>
      <c r="D1" s="1423"/>
      <c r="E1" s="1423"/>
      <c r="F1" s="1423"/>
      <c r="G1" s="1423"/>
      <c r="H1" s="1423"/>
      <c r="I1" s="1423"/>
      <c r="J1" s="1423"/>
      <c r="K1" s="1423"/>
      <c r="L1" s="1423"/>
    </row>
    <row r="2" spans="1:12" ht="19.8" thickBot="1" x14ac:dyDescent="0.5">
      <c r="A2" s="1318" t="s">
        <v>425</v>
      </c>
      <c r="B2" s="1318"/>
      <c r="C2" s="1318"/>
      <c r="D2" s="1318"/>
      <c r="E2" s="1318"/>
      <c r="F2" s="1318"/>
      <c r="G2" s="1318"/>
      <c r="H2" s="1318"/>
      <c r="I2" s="1318"/>
      <c r="J2" s="1318"/>
      <c r="K2" s="1318"/>
      <c r="L2" s="1318"/>
    </row>
    <row r="3" spans="1:12" ht="30" customHeight="1" thickBot="1" x14ac:dyDescent="0.5">
      <c r="A3" s="1319" t="s">
        <v>426</v>
      </c>
      <c r="B3" s="1320"/>
      <c r="C3" s="1321"/>
      <c r="D3" s="1322" t="s">
        <v>481</v>
      </c>
      <c r="E3" s="1323"/>
      <c r="F3" s="1323"/>
      <c r="G3" s="1323"/>
      <c r="H3" s="1323"/>
      <c r="I3" s="1323"/>
      <c r="J3" s="1323"/>
      <c r="K3" s="1323"/>
      <c r="L3" s="1324"/>
    </row>
    <row r="4" spans="1:12" ht="30" customHeight="1" x14ac:dyDescent="0.45">
      <c r="A4" s="1325" t="s">
        <v>427</v>
      </c>
      <c r="B4" s="1326"/>
      <c r="C4" s="1327"/>
      <c r="D4" s="1299" t="s">
        <v>482</v>
      </c>
      <c r="E4" s="1300"/>
      <c r="F4" s="1300"/>
      <c r="G4" s="1300"/>
      <c r="H4" s="1300"/>
      <c r="I4" s="1300"/>
      <c r="J4" s="1300"/>
      <c r="K4" s="1300"/>
      <c r="L4" s="1301"/>
    </row>
    <row r="5" spans="1:12" ht="30" customHeight="1" x14ac:dyDescent="0.45">
      <c r="A5" s="1296" t="s">
        <v>428</v>
      </c>
      <c r="B5" s="1297"/>
      <c r="C5" s="1298"/>
      <c r="D5" s="1299" t="s">
        <v>483</v>
      </c>
      <c r="E5" s="1300"/>
      <c r="F5" s="1300"/>
      <c r="G5" s="1300"/>
      <c r="H5" s="1300"/>
      <c r="I5" s="1300"/>
      <c r="J5" s="1300"/>
      <c r="K5" s="1300"/>
      <c r="L5" s="1301"/>
    </row>
    <row r="6" spans="1:12" ht="30" customHeight="1" x14ac:dyDescent="0.45">
      <c r="A6" s="1302" t="s">
        <v>429</v>
      </c>
      <c r="B6" s="1303"/>
      <c r="C6" s="283" t="s">
        <v>430</v>
      </c>
      <c r="D6" s="1306" t="s">
        <v>484</v>
      </c>
      <c r="E6" s="1307"/>
      <c r="F6" s="1307"/>
      <c r="G6" s="1308"/>
      <c r="H6" s="1309" t="s">
        <v>431</v>
      </c>
      <c r="I6" s="1311" t="s">
        <v>485</v>
      </c>
      <c r="J6" s="1312"/>
      <c r="K6" s="1312"/>
      <c r="L6" s="1313"/>
    </row>
    <row r="7" spans="1:12" ht="30" customHeight="1" thickBot="1" x14ac:dyDescent="0.5">
      <c r="A7" s="1304"/>
      <c r="B7" s="1305"/>
      <c r="C7" s="284" t="s">
        <v>432</v>
      </c>
      <c r="D7" s="1314" t="s">
        <v>484</v>
      </c>
      <c r="E7" s="1315"/>
      <c r="F7" s="1315"/>
      <c r="G7" s="1316"/>
      <c r="H7" s="1310"/>
      <c r="I7" s="1311"/>
      <c r="J7" s="1312"/>
      <c r="K7" s="1312"/>
      <c r="L7" s="1313"/>
    </row>
    <row r="8" spans="1:12" ht="30" customHeight="1" thickTop="1" thickBot="1" x14ac:dyDescent="0.5">
      <c r="A8" s="1328" t="s">
        <v>433</v>
      </c>
      <c r="B8" s="285">
        <v>1</v>
      </c>
      <c r="C8" s="286" t="s">
        <v>434</v>
      </c>
      <c r="D8" s="1331" t="s">
        <v>486</v>
      </c>
      <c r="E8" s="1332"/>
      <c r="F8" s="1332"/>
      <c r="G8" s="1332"/>
      <c r="H8" s="1332"/>
      <c r="I8" s="1332"/>
      <c r="J8" s="1332"/>
      <c r="K8" s="1332"/>
      <c r="L8" s="1333"/>
    </row>
    <row r="9" spans="1:12" ht="30" customHeight="1" x14ac:dyDescent="0.45">
      <c r="A9" s="1329"/>
      <c r="B9" s="1334">
        <v>2</v>
      </c>
      <c r="C9" s="1335" t="s">
        <v>435</v>
      </c>
      <c r="D9" s="1336" t="s">
        <v>436</v>
      </c>
      <c r="E9" s="1337"/>
      <c r="F9" s="1340" t="s">
        <v>437</v>
      </c>
      <c r="G9" s="1342" t="s">
        <v>438</v>
      </c>
      <c r="H9" s="1343"/>
      <c r="I9" s="1343"/>
      <c r="J9" s="1343"/>
      <c r="K9" s="1344"/>
      <c r="L9" s="1345" t="s">
        <v>439</v>
      </c>
    </row>
    <row r="10" spans="1:12" ht="30" customHeight="1" x14ac:dyDescent="0.45">
      <c r="A10" s="1329"/>
      <c r="B10" s="1334"/>
      <c r="C10" s="1335"/>
      <c r="D10" s="1338"/>
      <c r="E10" s="1339"/>
      <c r="F10" s="1341"/>
      <c r="G10" s="287" t="s">
        <v>440</v>
      </c>
      <c r="H10" s="288" t="s">
        <v>441</v>
      </c>
      <c r="I10" s="289" t="s">
        <v>442</v>
      </c>
      <c r="J10" s="290" t="s">
        <v>443</v>
      </c>
      <c r="K10" s="291" t="s">
        <v>444</v>
      </c>
      <c r="L10" s="1346"/>
    </row>
    <row r="11" spans="1:12" ht="28.05" customHeight="1" x14ac:dyDescent="0.45">
      <c r="A11" s="1329"/>
      <c r="B11" s="1334"/>
      <c r="C11" s="1335"/>
      <c r="D11" s="1347" t="s">
        <v>487</v>
      </c>
      <c r="E11" s="1348"/>
      <c r="F11" s="292">
        <v>5</v>
      </c>
      <c r="G11" s="293">
        <v>5</v>
      </c>
      <c r="H11" s="294"/>
      <c r="I11" s="295"/>
      <c r="J11" s="296"/>
      <c r="K11" s="297"/>
      <c r="L11" s="298" t="s">
        <v>488</v>
      </c>
    </row>
    <row r="12" spans="1:12" ht="28.05" customHeight="1" x14ac:dyDescent="0.45">
      <c r="A12" s="1329"/>
      <c r="B12" s="1334"/>
      <c r="C12" s="1335"/>
      <c r="D12" s="1347" t="s">
        <v>489</v>
      </c>
      <c r="E12" s="1348"/>
      <c r="F12" s="292">
        <v>6</v>
      </c>
      <c r="G12" s="293"/>
      <c r="H12" s="294">
        <v>6</v>
      </c>
      <c r="I12" s="295"/>
      <c r="J12" s="296"/>
      <c r="K12" s="297"/>
      <c r="L12" s="298" t="s">
        <v>490</v>
      </c>
    </row>
    <row r="13" spans="1:12" ht="28.05" customHeight="1" x14ac:dyDescent="0.45">
      <c r="A13" s="1329"/>
      <c r="B13" s="1334"/>
      <c r="C13" s="1335"/>
      <c r="D13" s="1347" t="s">
        <v>491</v>
      </c>
      <c r="E13" s="1348"/>
      <c r="F13" s="292">
        <v>4</v>
      </c>
      <c r="G13" s="293"/>
      <c r="H13" s="294"/>
      <c r="I13" s="295">
        <v>4</v>
      </c>
      <c r="J13" s="296"/>
      <c r="K13" s="297"/>
      <c r="L13" s="298" t="s">
        <v>490</v>
      </c>
    </row>
    <row r="14" spans="1:12" ht="28.05" customHeight="1" x14ac:dyDescent="0.45">
      <c r="A14" s="1329"/>
      <c r="B14" s="1334"/>
      <c r="C14" s="1335"/>
      <c r="D14" s="1347" t="s">
        <v>492</v>
      </c>
      <c r="E14" s="1358"/>
      <c r="F14" s="299">
        <v>5</v>
      </c>
      <c r="G14" s="300"/>
      <c r="H14" s="301"/>
      <c r="I14" s="302"/>
      <c r="J14" s="303">
        <v>5</v>
      </c>
      <c r="K14" s="297"/>
      <c r="L14" s="298" t="s">
        <v>490</v>
      </c>
    </row>
    <row r="15" spans="1:12" ht="28.05" customHeight="1" x14ac:dyDescent="0.45">
      <c r="A15" s="1329"/>
      <c r="B15" s="1334"/>
      <c r="C15" s="1335"/>
      <c r="D15" s="1347" t="s">
        <v>493</v>
      </c>
      <c r="E15" s="1358"/>
      <c r="F15" s="299">
        <v>4</v>
      </c>
      <c r="G15" s="300"/>
      <c r="H15" s="301"/>
      <c r="I15" s="302"/>
      <c r="J15" s="303">
        <v>1</v>
      </c>
      <c r="K15" s="304">
        <v>3</v>
      </c>
      <c r="L15" s="298" t="s">
        <v>490</v>
      </c>
    </row>
    <row r="16" spans="1:12" ht="30" customHeight="1" thickBot="1" x14ac:dyDescent="0.5">
      <c r="A16" s="1329"/>
      <c r="B16" s="1334"/>
      <c r="C16" s="1335"/>
      <c r="D16" s="1359" t="s">
        <v>44</v>
      </c>
      <c r="E16" s="1360"/>
      <c r="F16" s="305">
        <v>24</v>
      </c>
      <c r="G16" s="306">
        <v>5</v>
      </c>
      <c r="H16" s="307">
        <v>5</v>
      </c>
      <c r="I16" s="308">
        <v>5</v>
      </c>
      <c r="J16" s="309">
        <v>5</v>
      </c>
      <c r="K16" s="310">
        <v>4</v>
      </c>
      <c r="L16" s="311"/>
    </row>
    <row r="17" spans="1:12" ht="30" customHeight="1" x14ac:dyDescent="0.45">
      <c r="A17" s="1329"/>
      <c r="B17" s="1352">
        <v>3</v>
      </c>
      <c r="C17" s="1361" t="s">
        <v>445</v>
      </c>
      <c r="D17" s="312" t="s">
        <v>446</v>
      </c>
      <c r="E17" s="1364" t="s">
        <v>487</v>
      </c>
      <c r="F17" s="1365"/>
      <c r="G17" s="1365"/>
      <c r="H17" s="1365"/>
      <c r="I17" s="1365"/>
      <c r="J17" s="1365"/>
      <c r="K17" s="1365"/>
      <c r="L17" s="1366"/>
    </row>
    <row r="18" spans="1:12" ht="30" customHeight="1" x14ac:dyDescent="0.45">
      <c r="A18" s="1329"/>
      <c r="B18" s="1353"/>
      <c r="C18" s="1362"/>
      <c r="D18" s="312" t="s">
        <v>447</v>
      </c>
      <c r="E18" s="1349" t="s">
        <v>489</v>
      </c>
      <c r="F18" s="1350"/>
      <c r="G18" s="1350"/>
      <c r="H18" s="1350"/>
      <c r="I18" s="1350"/>
      <c r="J18" s="1350"/>
      <c r="K18" s="1350"/>
      <c r="L18" s="1351"/>
    </row>
    <row r="19" spans="1:12" ht="30" customHeight="1" x14ac:dyDescent="0.45">
      <c r="A19" s="1329"/>
      <c r="B19" s="1353"/>
      <c r="C19" s="1362"/>
      <c r="D19" s="312" t="s">
        <v>448</v>
      </c>
      <c r="E19" s="1349" t="s">
        <v>491</v>
      </c>
      <c r="F19" s="1350"/>
      <c r="G19" s="1350"/>
      <c r="H19" s="1350"/>
      <c r="I19" s="1350"/>
      <c r="J19" s="1350"/>
      <c r="K19" s="1350"/>
      <c r="L19" s="1351"/>
    </row>
    <row r="20" spans="1:12" ht="30" customHeight="1" x14ac:dyDescent="0.45">
      <c r="A20" s="1329"/>
      <c r="B20" s="1353"/>
      <c r="C20" s="1362"/>
      <c r="D20" s="312" t="s">
        <v>449</v>
      </c>
      <c r="E20" s="1349" t="s">
        <v>492</v>
      </c>
      <c r="F20" s="1350"/>
      <c r="G20" s="1350"/>
      <c r="H20" s="1350"/>
      <c r="I20" s="1350"/>
      <c r="J20" s="1350"/>
      <c r="K20" s="1350"/>
      <c r="L20" s="1351"/>
    </row>
    <row r="21" spans="1:12" ht="30" customHeight="1" x14ac:dyDescent="0.45">
      <c r="A21" s="1329"/>
      <c r="B21" s="1354"/>
      <c r="C21" s="1363"/>
      <c r="D21" s="312" t="s">
        <v>450</v>
      </c>
      <c r="E21" s="1349" t="s">
        <v>493</v>
      </c>
      <c r="F21" s="1350"/>
      <c r="G21" s="1350"/>
      <c r="H21" s="1350"/>
      <c r="I21" s="1350"/>
      <c r="J21" s="1350"/>
      <c r="K21" s="1350"/>
      <c r="L21" s="1351"/>
    </row>
    <row r="22" spans="1:12" ht="30" customHeight="1" x14ac:dyDescent="0.45">
      <c r="A22" s="1329"/>
      <c r="B22" s="1352">
        <v>4</v>
      </c>
      <c r="C22" s="1355" t="s">
        <v>451</v>
      </c>
      <c r="D22" s="312" t="s">
        <v>446</v>
      </c>
      <c r="E22" s="1349" t="s">
        <v>494</v>
      </c>
      <c r="F22" s="1350"/>
      <c r="G22" s="1350"/>
      <c r="H22" s="1350"/>
      <c r="I22" s="1350"/>
      <c r="J22" s="1350"/>
      <c r="K22" s="1350"/>
      <c r="L22" s="1351"/>
    </row>
    <row r="23" spans="1:12" ht="30" customHeight="1" x14ac:dyDescent="0.45">
      <c r="A23" s="1329"/>
      <c r="B23" s="1353"/>
      <c r="C23" s="1356"/>
      <c r="D23" s="312" t="s">
        <v>447</v>
      </c>
      <c r="E23" s="1349" t="s">
        <v>494</v>
      </c>
      <c r="F23" s="1350"/>
      <c r="G23" s="1350"/>
      <c r="H23" s="1350"/>
      <c r="I23" s="1350"/>
      <c r="J23" s="1350"/>
      <c r="K23" s="1350"/>
      <c r="L23" s="1351"/>
    </row>
    <row r="24" spans="1:12" ht="30" customHeight="1" x14ac:dyDescent="0.45">
      <c r="A24" s="1329"/>
      <c r="B24" s="1353"/>
      <c r="C24" s="1356"/>
      <c r="D24" s="312" t="s">
        <v>448</v>
      </c>
      <c r="E24" s="1349" t="s">
        <v>494</v>
      </c>
      <c r="F24" s="1350"/>
      <c r="G24" s="1350"/>
      <c r="H24" s="1350"/>
      <c r="I24" s="1350"/>
      <c r="J24" s="1350"/>
      <c r="K24" s="1350"/>
      <c r="L24" s="1351"/>
    </row>
    <row r="25" spans="1:12" ht="30" customHeight="1" x14ac:dyDescent="0.45">
      <c r="A25" s="1329"/>
      <c r="B25" s="1353"/>
      <c r="C25" s="1356"/>
      <c r="D25" s="312" t="s">
        <v>449</v>
      </c>
      <c r="E25" s="1349" t="s">
        <v>495</v>
      </c>
      <c r="F25" s="1350"/>
      <c r="G25" s="1350"/>
      <c r="H25" s="1350"/>
      <c r="I25" s="1350"/>
      <c r="J25" s="1350"/>
      <c r="K25" s="1350"/>
      <c r="L25" s="1351"/>
    </row>
    <row r="26" spans="1:12" ht="30" customHeight="1" x14ac:dyDescent="0.45">
      <c r="A26" s="1329"/>
      <c r="B26" s="1354"/>
      <c r="C26" s="1357"/>
      <c r="D26" s="312" t="s">
        <v>450</v>
      </c>
      <c r="E26" s="1349" t="s">
        <v>494</v>
      </c>
      <c r="F26" s="1350"/>
      <c r="G26" s="1350"/>
      <c r="H26" s="1350"/>
      <c r="I26" s="1350"/>
      <c r="J26" s="1350"/>
      <c r="K26" s="1350"/>
      <c r="L26" s="1351"/>
    </row>
    <row r="27" spans="1:12" ht="30" customHeight="1" x14ac:dyDescent="0.45">
      <c r="A27" s="1329"/>
      <c r="B27" s="1352">
        <v>5</v>
      </c>
      <c r="C27" s="1355" t="s">
        <v>452</v>
      </c>
      <c r="D27" s="312" t="s">
        <v>446</v>
      </c>
      <c r="E27" s="1349" t="s">
        <v>494</v>
      </c>
      <c r="F27" s="1350"/>
      <c r="G27" s="1350"/>
      <c r="H27" s="1350"/>
      <c r="I27" s="1350"/>
      <c r="J27" s="1350"/>
      <c r="K27" s="1350"/>
      <c r="L27" s="1351"/>
    </row>
    <row r="28" spans="1:12" ht="30" customHeight="1" x14ac:dyDescent="0.45">
      <c r="A28" s="1329"/>
      <c r="B28" s="1353"/>
      <c r="C28" s="1356"/>
      <c r="D28" s="312" t="s">
        <v>447</v>
      </c>
      <c r="E28" s="1349" t="s">
        <v>494</v>
      </c>
      <c r="F28" s="1350"/>
      <c r="G28" s="1350"/>
      <c r="H28" s="1350"/>
      <c r="I28" s="1350"/>
      <c r="J28" s="1350"/>
      <c r="K28" s="1350"/>
      <c r="L28" s="1351"/>
    </row>
    <row r="29" spans="1:12" ht="30" customHeight="1" x14ac:dyDescent="0.45">
      <c r="A29" s="1329"/>
      <c r="B29" s="1353"/>
      <c r="C29" s="1356"/>
      <c r="D29" s="312" t="s">
        <v>448</v>
      </c>
      <c r="E29" s="1349" t="s">
        <v>494</v>
      </c>
      <c r="F29" s="1350"/>
      <c r="G29" s="1350"/>
      <c r="H29" s="1350"/>
      <c r="I29" s="1350"/>
      <c r="J29" s="1350"/>
      <c r="K29" s="1350"/>
      <c r="L29" s="1351"/>
    </row>
    <row r="30" spans="1:12" ht="30" customHeight="1" x14ac:dyDescent="0.45">
      <c r="A30" s="1329"/>
      <c r="B30" s="1353"/>
      <c r="C30" s="1356"/>
      <c r="D30" s="312" t="s">
        <v>449</v>
      </c>
      <c r="E30" s="1349" t="s">
        <v>496</v>
      </c>
      <c r="F30" s="1350"/>
      <c r="G30" s="1350"/>
      <c r="H30" s="1350"/>
      <c r="I30" s="1350"/>
      <c r="J30" s="1350"/>
      <c r="K30" s="1350"/>
      <c r="L30" s="1351"/>
    </row>
    <row r="31" spans="1:12" ht="30" customHeight="1" x14ac:dyDescent="0.45">
      <c r="A31" s="1329"/>
      <c r="B31" s="1354"/>
      <c r="C31" s="1357"/>
      <c r="D31" s="312" t="s">
        <v>450</v>
      </c>
      <c r="E31" s="1349" t="s">
        <v>494</v>
      </c>
      <c r="F31" s="1350"/>
      <c r="G31" s="1350"/>
      <c r="H31" s="1350"/>
      <c r="I31" s="1350"/>
      <c r="J31" s="1350"/>
      <c r="K31" s="1350"/>
      <c r="L31" s="1351"/>
    </row>
    <row r="32" spans="1:12" ht="19.5" customHeight="1" x14ac:dyDescent="0.45">
      <c r="A32" s="1329"/>
      <c r="B32" s="1334">
        <v>6</v>
      </c>
      <c r="C32" s="1367" t="s">
        <v>453</v>
      </c>
      <c r="D32" s="1368" t="s">
        <v>497</v>
      </c>
      <c r="E32" s="1369"/>
      <c r="F32" s="1369"/>
      <c r="G32" s="1369"/>
      <c r="H32" s="1369"/>
      <c r="I32" s="1369"/>
      <c r="J32" s="1369"/>
      <c r="K32" s="1369"/>
      <c r="L32" s="1370"/>
    </row>
    <row r="33" spans="1:12" ht="19.5" customHeight="1" x14ac:dyDescent="0.45">
      <c r="A33" s="1329"/>
      <c r="B33" s="1334"/>
      <c r="C33" s="1367"/>
      <c r="D33" s="1371"/>
      <c r="E33" s="1372"/>
      <c r="F33" s="1372"/>
      <c r="G33" s="1372"/>
      <c r="H33" s="1372"/>
      <c r="I33" s="1372"/>
      <c r="J33" s="1372"/>
      <c r="K33" s="1372"/>
      <c r="L33" s="1373"/>
    </row>
    <row r="34" spans="1:12" ht="19.5" customHeight="1" x14ac:dyDescent="0.45">
      <c r="A34" s="1329"/>
      <c r="B34" s="1374">
        <v>7</v>
      </c>
      <c r="C34" s="1375" t="s">
        <v>454</v>
      </c>
      <c r="D34" s="1377"/>
      <c r="E34" s="1378"/>
      <c r="F34" s="1378"/>
      <c r="G34" s="1378"/>
      <c r="H34" s="1378"/>
      <c r="I34" s="1378"/>
      <c r="J34" s="1378"/>
      <c r="K34" s="1378"/>
      <c r="L34" s="1379"/>
    </row>
    <row r="35" spans="1:12" ht="19.5" customHeight="1" thickBot="1" x14ac:dyDescent="0.5">
      <c r="A35" s="1330"/>
      <c r="B35" s="1374"/>
      <c r="C35" s="1376"/>
      <c r="D35" s="1377"/>
      <c r="E35" s="1378"/>
      <c r="F35" s="1378"/>
      <c r="G35" s="1378"/>
      <c r="H35" s="1378"/>
      <c r="I35" s="1378"/>
      <c r="J35" s="1378"/>
      <c r="K35" s="1378"/>
      <c r="L35" s="1379"/>
    </row>
    <row r="36" spans="1:12" ht="36" customHeight="1" x14ac:dyDescent="0.45">
      <c r="A36" s="1396" t="s">
        <v>455</v>
      </c>
      <c r="B36" s="313">
        <v>1</v>
      </c>
      <c r="C36" s="314" t="s">
        <v>456</v>
      </c>
      <c r="D36" s="1399" t="s">
        <v>498</v>
      </c>
      <c r="E36" s="1399"/>
      <c r="F36" s="1399" t="s">
        <v>499</v>
      </c>
      <c r="G36" s="1399"/>
      <c r="H36" s="1399" t="s">
        <v>500</v>
      </c>
      <c r="I36" s="1399"/>
      <c r="J36" s="1400"/>
      <c r="K36" s="1400"/>
      <c r="L36" s="1401"/>
    </row>
    <row r="37" spans="1:12" ht="36" customHeight="1" x14ac:dyDescent="0.45">
      <c r="A37" s="1397"/>
      <c r="B37" s="315">
        <v>2</v>
      </c>
      <c r="C37" s="315" t="s">
        <v>457</v>
      </c>
      <c r="D37" s="1349" t="s">
        <v>501</v>
      </c>
      <c r="E37" s="1381"/>
      <c r="F37" s="1349" t="s">
        <v>502</v>
      </c>
      <c r="G37" s="1381"/>
      <c r="H37" s="1380"/>
      <c r="I37" s="1334"/>
      <c r="J37" s="1380"/>
      <c r="K37" s="1334"/>
      <c r="L37" s="1402"/>
    </row>
    <row r="38" spans="1:12" ht="36" customHeight="1" x14ac:dyDescent="0.45">
      <c r="A38" s="1397"/>
      <c r="B38" s="315">
        <v>3</v>
      </c>
      <c r="C38" s="316" t="s">
        <v>458</v>
      </c>
      <c r="D38" s="1380"/>
      <c r="E38" s="1334"/>
      <c r="F38" s="1380"/>
      <c r="G38" s="1334"/>
      <c r="H38" s="1349" t="s">
        <v>503</v>
      </c>
      <c r="I38" s="1381"/>
      <c r="J38" s="1380"/>
      <c r="K38" s="1334"/>
      <c r="L38" s="1403"/>
    </row>
    <row r="39" spans="1:12" ht="36" customHeight="1" thickBot="1" x14ac:dyDescent="0.5">
      <c r="A39" s="1398"/>
      <c r="B39" s="317">
        <v>4</v>
      </c>
      <c r="C39" s="317" t="s">
        <v>454</v>
      </c>
      <c r="D39" s="1382"/>
      <c r="E39" s="1383"/>
      <c r="F39" s="1383"/>
      <c r="G39" s="1383"/>
      <c r="H39" s="1383"/>
      <c r="I39" s="1383"/>
      <c r="J39" s="1383"/>
      <c r="K39" s="1383"/>
      <c r="L39" s="1384"/>
    </row>
    <row r="40" spans="1:12" ht="36" customHeight="1" x14ac:dyDescent="0.45">
      <c r="A40" s="1424" t="s">
        <v>459</v>
      </c>
      <c r="B40" s="1388">
        <v>1</v>
      </c>
      <c r="C40" s="1391" t="s">
        <v>460</v>
      </c>
      <c r="D40" s="318"/>
      <c r="E40" s="1394" t="s">
        <v>456</v>
      </c>
      <c r="F40" s="1395"/>
      <c r="G40" s="319" t="s">
        <v>461</v>
      </c>
      <c r="H40" s="1394" t="s">
        <v>456</v>
      </c>
      <c r="I40" s="1395"/>
      <c r="J40" s="320" t="s">
        <v>461</v>
      </c>
      <c r="K40" s="321" t="s">
        <v>463</v>
      </c>
      <c r="L40" s="1408"/>
    </row>
    <row r="41" spans="1:12" ht="30" customHeight="1" x14ac:dyDescent="0.45">
      <c r="A41" s="1329"/>
      <c r="B41" s="1389"/>
      <c r="C41" s="1392"/>
      <c r="D41" s="1352" t="s">
        <v>464</v>
      </c>
      <c r="E41" s="1349" t="s">
        <v>489</v>
      </c>
      <c r="F41" s="1381"/>
      <c r="G41" s="322" t="s">
        <v>504</v>
      </c>
      <c r="H41" s="1349" t="s">
        <v>491</v>
      </c>
      <c r="I41" s="1381"/>
      <c r="J41" s="323" t="s">
        <v>505</v>
      </c>
      <c r="K41" s="1411" t="s">
        <v>506</v>
      </c>
      <c r="L41" s="1409"/>
    </row>
    <row r="42" spans="1:12" ht="30" customHeight="1" x14ac:dyDescent="0.45">
      <c r="A42" s="1329"/>
      <c r="B42" s="1389"/>
      <c r="C42" s="1392"/>
      <c r="D42" s="1354"/>
      <c r="E42" s="1349" t="s">
        <v>492</v>
      </c>
      <c r="F42" s="1381"/>
      <c r="G42" s="322" t="s">
        <v>507</v>
      </c>
      <c r="H42" s="1380"/>
      <c r="I42" s="1334"/>
      <c r="J42" s="324"/>
      <c r="K42" s="1412"/>
      <c r="L42" s="1409"/>
    </row>
    <row r="43" spans="1:12" ht="30" customHeight="1" x14ac:dyDescent="0.45">
      <c r="A43" s="1329"/>
      <c r="B43" s="1389"/>
      <c r="C43" s="1392"/>
      <c r="D43" s="1352" t="s">
        <v>465</v>
      </c>
      <c r="E43" s="1349" t="s">
        <v>493</v>
      </c>
      <c r="F43" s="1381"/>
      <c r="G43" s="322" t="s">
        <v>508</v>
      </c>
      <c r="H43" s="1380"/>
      <c r="I43" s="1334"/>
      <c r="J43" s="324"/>
      <c r="K43" s="1411" t="s">
        <v>509</v>
      </c>
      <c r="L43" s="1409"/>
    </row>
    <row r="44" spans="1:12" ht="30" customHeight="1" x14ac:dyDescent="0.45">
      <c r="A44" s="1329"/>
      <c r="B44" s="1390"/>
      <c r="C44" s="1393"/>
      <c r="D44" s="1354"/>
      <c r="E44" s="1380"/>
      <c r="F44" s="1334"/>
      <c r="G44" s="312"/>
      <c r="H44" s="1380"/>
      <c r="I44" s="1334"/>
      <c r="J44" s="324"/>
      <c r="K44" s="1412"/>
      <c r="L44" s="1410"/>
    </row>
    <row r="45" spans="1:12" ht="30" customHeight="1" x14ac:dyDescent="0.45">
      <c r="A45" s="1329"/>
      <c r="B45" s="1406">
        <v>2</v>
      </c>
      <c r="C45" s="1407" t="s">
        <v>466</v>
      </c>
      <c r="D45" s="325" t="s">
        <v>467</v>
      </c>
      <c r="E45" s="1349" t="s">
        <v>491</v>
      </c>
      <c r="F45" s="1350"/>
      <c r="G45" s="1350"/>
      <c r="H45" s="1350"/>
      <c r="I45" s="1350"/>
      <c r="J45" s="1350"/>
      <c r="K45" s="1350"/>
      <c r="L45" s="1351"/>
    </row>
    <row r="46" spans="1:12" ht="30" customHeight="1" x14ac:dyDescent="0.45">
      <c r="A46" s="1329"/>
      <c r="B46" s="1389"/>
      <c r="C46" s="1392"/>
      <c r="D46" s="326" t="s">
        <v>468</v>
      </c>
      <c r="E46" s="1368" t="s">
        <v>493</v>
      </c>
      <c r="F46" s="1369"/>
      <c r="G46" s="1369"/>
      <c r="H46" s="1369"/>
      <c r="I46" s="1369"/>
      <c r="J46" s="1369"/>
      <c r="K46" s="1369"/>
      <c r="L46" s="1370"/>
    </row>
    <row r="47" spans="1:12" ht="30" customHeight="1" x14ac:dyDescent="0.45">
      <c r="A47" s="1329"/>
      <c r="B47" s="1406">
        <v>3</v>
      </c>
      <c r="C47" s="1407" t="s">
        <v>469</v>
      </c>
      <c r="D47" s="312" t="s">
        <v>467</v>
      </c>
      <c r="E47" s="1349" t="s">
        <v>497</v>
      </c>
      <c r="F47" s="1350"/>
      <c r="G47" s="1350"/>
      <c r="H47" s="1350"/>
      <c r="I47" s="1350"/>
      <c r="J47" s="1350"/>
      <c r="K47" s="1350"/>
      <c r="L47" s="1351"/>
    </row>
    <row r="48" spans="1:12" ht="30" customHeight="1" thickBot="1" x14ac:dyDescent="0.5">
      <c r="A48" s="1330"/>
      <c r="B48" s="1417"/>
      <c r="C48" s="1418"/>
      <c r="D48" s="327" t="s">
        <v>468</v>
      </c>
      <c r="E48" s="1419" t="s">
        <v>508</v>
      </c>
      <c r="F48" s="1420"/>
      <c r="G48" s="1420"/>
      <c r="H48" s="1420"/>
      <c r="I48" s="1420"/>
      <c r="J48" s="1420"/>
      <c r="K48" s="1420"/>
      <c r="L48" s="1421"/>
    </row>
    <row r="49" spans="1:12" ht="21" customHeight="1" x14ac:dyDescent="0.45">
      <c r="A49" s="1422" t="s">
        <v>470</v>
      </c>
      <c r="B49" s="1422"/>
      <c r="C49" s="1422"/>
      <c r="D49" s="1422"/>
      <c r="E49" s="1422"/>
      <c r="F49" s="1422"/>
      <c r="G49" s="1422"/>
      <c r="H49" s="1422"/>
      <c r="I49" s="1422"/>
      <c r="J49" s="1422"/>
      <c r="K49" s="1422"/>
      <c r="L49" s="1422"/>
    </row>
    <row r="50" spans="1:12" ht="25.5" customHeight="1" x14ac:dyDescent="0.45">
      <c r="A50" s="1415" t="s">
        <v>471</v>
      </c>
      <c r="B50" s="1415"/>
      <c r="C50" s="1415"/>
      <c r="D50" s="1415"/>
      <c r="E50" s="1415"/>
      <c r="F50" s="1415"/>
      <c r="G50" s="1415"/>
      <c r="H50" s="1415"/>
      <c r="I50" s="1415"/>
      <c r="J50" s="1415"/>
      <c r="K50" s="1415"/>
      <c r="L50" s="1415"/>
    </row>
    <row r="51" spans="1:12" ht="39.75" customHeight="1" x14ac:dyDescent="0.45">
      <c r="A51" s="1415" t="s">
        <v>472</v>
      </c>
      <c r="B51" s="1415"/>
      <c r="C51" s="1415"/>
      <c r="D51" s="1415"/>
      <c r="E51" s="1415"/>
      <c r="F51" s="1415"/>
      <c r="G51" s="1415"/>
      <c r="H51" s="1415"/>
      <c r="I51" s="1415"/>
      <c r="J51" s="1415"/>
      <c r="K51" s="1415"/>
      <c r="L51" s="1415"/>
    </row>
    <row r="52" spans="1:12" ht="35.25" customHeight="1" x14ac:dyDescent="0.45">
      <c r="A52" s="1415" t="s">
        <v>473</v>
      </c>
      <c r="B52" s="1415"/>
      <c r="C52" s="1415"/>
      <c r="D52" s="1415"/>
      <c r="E52" s="1415"/>
      <c r="F52" s="1415"/>
      <c r="G52" s="1415"/>
      <c r="H52" s="1415"/>
      <c r="I52" s="1415"/>
      <c r="J52" s="1415"/>
      <c r="K52" s="1415"/>
      <c r="L52" s="1415"/>
    </row>
    <row r="53" spans="1:12" ht="24.75" customHeight="1" x14ac:dyDescent="0.45">
      <c r="A53" s="1415" t="s">
        <v>474</v>
      </c>
      <c r="B53" s="1415"/>
      <c r="C53" s="1415"/>
      <c r="D53" s="1415"/>
      <c r="E53" s="1415"/>
      <c r="F53" s="1415"/>
      <c r="G53" s="1415"/>
      <c r="H53" s="1415"/>
      <c r="I53" s="1415"/>
      <c r="J53" s="1415"/>
      <c r="K53" s="1415"/>
      <c r="L53" s="1415"/>
    </row>
    <row r="54" spans="1:12" ht="21" customHeight="1" x14ac:dyDescent="0.45">
      <c r="A54" s="1416" t="s">
        <v>475</v>
      </c>
      <c r="B54" s="1416"/>
      <c r="C54" s="1416"/>
      <c r="D54" s="1416"/>
      <c r="E54" s="1416"/>
      <c r="F54" s="1416"/>
      <c r="G54" s="1416"/>
      <c r="H54" s="1416"/>
      <c r="I54" s="1416"/>
      <c r="J54" s="1416"/>
      <c r="K54" s="1416"/>
      <c r="L54" s="1416"/>
    </row>
    <row r="55" spans="1:12" ht="13.5" customHeight="1" x14ac:dyDescent="0.45">
      <c r="A55" s="1416" t="s">
        <v>476</v>
      </c>
      <c r="B55" s="1416"/>
      <c r="C55" s="1416"/>
      <c r="D55" s="1416"/>
      <c r="E55" s="1416"/>
      <c r="F55" s="1416"/>
      <c r="G55" s="1416"/>
      <c r="H55" s="1416"/>
      <c r="I55" s="1416"/>
      <c r="J55" s="1416"/>
      <c r="K55" s="1416"/>
      <c r="L55" s="1416"/>
    </row>
    <row r="56" spans="1:12" x14ac:dyDescent="0.45">
      <c r="A56" s="1426" t="s">
        <v>477</v>
      </c>
      <c r="B56" s="1426"/>
      <c r="C56" s="1426"/>
      <c r="D56" s="1426"/>
      <c r="E56" s="1426"/>
      <c r="F56" s="1426"/>
      <c r="G56" s="1426"/>
      <c r="H56" s="1426"/>
      <c r="I56" s="1426"/>
      <c r="J56" s="1426"/>
      <c r="K56" s="1426"/>
      <c r="L56" s="1426"/>
    </row>
    <row r="57" spans="1:12" x14ac:dyDescent="0.45">
      <c r="A57" s="1425" t="s">
        <v>478</v>
      </c>
      <c r="B57" s="1426"/>
      <c r="C57" s="1426"/>
      <c r="D57" s="1426"/>
      <c r="E57" s="1426"/>
      <c r="F57" s="1426"/>
      <c r="G57" s="1426"/>
      <c r="H57" s="1426"/>
      <c r="I57" s="1426"/>
      <c r="J57" s="1426"/>
      <c r="K57" s="1426"/>
      <c r="L57" s="1426"/>
    </row>
    <row r="58" spans="1:12" x14ac:dyDescent="0.45">
      <c r="A58" s="329" t="s">
        <v>479</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19"/>
  <pageMargins left="0.7" right="0.7" top="0.75" bottom="0.75" header="0.3" footer="0.3"/>
  <pageSetup paperSize="9" scale="4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23"/>
  <sheetViews>
    <sheetView view="pageBreakPreview" zoomScale="85" zoomScaleNormal="100" zoomScaleSheetLayoutView="85" workbookViewId="0"/>
  </sheetViews>
  <sheetFormatPr defaultColWidth="8.19921875" defaultRowHeight="13.2" x14ac:dyDescent="0.45"/>
  <cols>
    <col min="1" max="1" width="1.69921875" style="330" customWidth="1"/>
    <col min="2" max="2" width="9.19921875" style="330" customWidth="1"/>
    <col min="3" max="3" width="3.296875" style="330" customWidth="1"/>
    <col min="4" max="4" width="17.19921875" style="330" customWidth="1"/>
    <col min="5" max="9" width="11.59765625" style="330" customWidth="1"/>
    <col min="10" max="13" width="8.19921875" style="330" customWidth="1"/>
    <col min="14" max="256" width="8.19921875" style="330"/>
    <col min="257" max="257" width="1.69921875" style="330" customWidth="1"/>
    <col min="258" max="258" width="9.19921875" style="330" customWidth="1"/>
    <col min="259" max="259" width="3.296875" style="330" customWidth="1"/>
    <col min="260" max="260" width="17.19921875" style="330" customWidth="1"/>
    <col min="261" max="265" width="11.59765625" style="330" customWidth="1"/>
    <col min="266" max="269" width="8.19921875" style="330" customWidth="1"/>
    <col min="270" max="512" width="8.19921875" style="330"/>
    <col min="513" max="513" width="1.69921875" style="330" customWidth="1"/>
    <col min="514" max="514" width="9.19921875" style="330" customWidth="1"/>
    <col min="515" max="515" width="3.296875" style="330" customWidth="1"/>
    <col min="516" max="516" width="17.19921875" style="330" customWidth="1"/>
    <col min="517" max="521" width="11.59765625" style="330" customWidth="1"/>
    <col min="522" max="525" width="8.19921875" style="330" customWidth="1"/>
    <col min="526" max="768" width="8.19921875" style="330"/>
    <col min="769" max="769" width="1.69921875" style="330" customWidth="1"/>
    <col min="770" max="770" width="9.19921875" style="330" customWidth="1"/>
    <col min="771" max="771" width="3.296875" style="330" customWidth="1"/>
    <col min="772" max="772" width="17.19921875" style="330" customWidth="1"/>
    <col min="773" max="777" width="11.59765625" style="330" customWidth="1"/>
    <col min="778" max="781" width="8.19921875" style="330" customWidth="1"/>
    <col min="782" max="1024" width="8.19921875" style="330"/>
    <col min="1025" max="1025" width="1.69921875" style="330" customWidth="1"/>
    <col min="1026" max="1026" width="9.19921875" style="330" customWidth="1"/>
    <col min="1027" max="1027" width="3.296875" style="330" customWidth="1"/>
    <col min="1028" max="1028" width="17.19921875" style="330" customWidth="1"/>
    <col min="1029" max="1033" width="11.59765625" style="330" customWidth="1"/>
    <col min="1034" max="1037" width="8.19921875" style="330" customWidth="1"/>
    <col min="1038" max="1280" width="8.19921875" style="330"/>
    <col min="1281" max="1281" width="1.69921875" style="330" customWidth="1"/>
    <col min="1282" max="1282" width="9.19921875" style="330" customWidth="1"/>
    <col min="1283" max="1283" width="3.296875" style="330" customWidth="1"/>
    <col min="1284" max="1284" width="17.19921875" style="330" customWidth="1"/>
    <col min="1285" max="1289" width="11.59765625" style="330" customWidth="1"/>
    <col min="1290" max="1293" width="8.19921875" style="330" customWidth="1"/>
    <col min="1294" max="1536" width="8.19921875" style="330"/>
    <col min="1537" max="1537" width="1.69921875" style="330" customWidth="1"/>
    <col min="1538" max="1538" width="9.19921875" style="330" customWidth="1"/>
    <col min="1539" max="1539" width="3.296875" style="330" customWidth="1"/>
    <col min="1540" max="1540" width="17.19921875" style="330" customWidth="1"/>
    <col min="1541" max="1545" width="11.59765625" style="330" customWidth="1"/>
    <col min="1546" max="1549" width="8.19921875" style="330" customWidth="1"/>
    <col min="1550" max="1792" width="8.19921875" style="330"/>
    <col min="1793" max="1793" width="1.69921875" style="330" customWidth="1"/>
    <col min="1794" max="1794" width="9.19921875" style="330" customWidth="1"/>
    <col min="1795" max="1795" width="3.296875" style="330" customWidth="1"/>
    <col min="1796" max="1796" width="17.19921875" style="330" customWidth="1"/>
    <col min="1797" max="1801" width="11.59765625" style="330" customWidth="1"/>
    <col min="1802" max="1805" width="8.19921875" style="330" customWidth="1"/>
    <col min="1806" max="2048" width="8.19921875" style="330"/>
    <col min="2049" max="2049" width="1.69921875" style="330" customWidth="1"/>
    <col min="2050" max="2050" width="9.19921875" style="330" customWidth="1"/>
    <col min="2051" max="2051" width="3.296875" style="330" customWidth="1"/>
    <col min="2052" max="2052" width="17.19921875" style="330" customWidth="1"/>
    <col min="2053" max="2057" width="11.59765625" style="330" customWidth="1"/>
    <col min="2058" max="2061" width="8.19921875" style="330" customWidth="1"/>
    <col min="2062" max="2304" width="8.19921875" style="330"/>
    <col min="2305" max="2305" width="1.69921875" style="330" customWidth="1"/>
    <col min="2306" max="2306" width="9.19921875" style="330" customWidth="1"/>
    <col min="2307" max="2307" width="3.296875" style="330" customWidth="1"/>
    <col min="2308" max="2308" width="17.19921875" style="330" customWidth="1"/>
    <col min="2309" max="2313" width="11.59765625" style="330" customWidth="1"/>
    <col min="2314" max="2317" width="8.19921875" style="330" customWidth="1"/>
    <col min="2318" max="2560" width="8.19921875" style="330"/>
    <col min="2561" max="2561" width="1.69921875" style="330" customWidth="1"/>
    <col min="2562" max="2562" width="9.19921875" style="330" customWidth="1"/>
    <col min="2563" max="2563" width="3.296875" style="330" customWidth="1"/>
    <col min="2564" max="2564" width="17.19921875" style="330" customWidth="1"/>
    <col min="2565" max="2569" width="11.59765625" style="330" customWidth="1"/>
    <col min="2570" max="2573" width="8.19921875" style="330" customWidth="1"/>
    <col min="2574" max="2816" width="8.19921875" style="330"/>
    <col min="2817" max="2817" width="1.69921875" style="330" customWidth="1"/>
    <col min="2818" max="2818" width="9.19921875" style="330" customWidth="1"/>
    <col min="2819" max="2819" width="3.296875" style="330" customWidth="1"/>
    <col min="2820" max="2820" width="17.19921875" style="330" customWidth="1"/>
    <col min="2821" max="2825" width="11.59765625" style="330" customWidth="1"/>
    <col min="2826" max="2829" width="8.19921875" style="330" customWidth="1"/>
    <col min="2830" max="3072" width="8.19921875" style="330"/>
    <col min="3073" max="3073" width="1.69921875" style="330" customWidth="1"/>
    <col min="3074" max="3074" width="9.19921875" style="330" customWidth="1"/>
    <col min="3075" max="3075" width="3.296875" style="330" customWidth="1"/>
    <col min="3076" max="3076" width="17.19921875" style="330" customWidth="1"/>
    <col min="3077" max="3081" width="11.59765625" style="330" customWidth="1"/>
    <col min="3082" max="3085" width="8.19921875" style="330" customWidth="1"/>
    <col min="3086" max="3328" width="8.19921875" style="330"/>
    <col min="3329" max="3329" width="1.69921875" style="330" customWidth="1"/>
    <col min="3330" max="3330" width="9.19921875" style="330" customWidth="1"/>
    <col min="3331" max="3331" width="3.296875" style="330" customWidth="1"/>
    <col min="3332" max="3332" width="17.19921875" style="330" customWidth="1"/>
    <col min="3333" max="3337" width="11.59765625" style="330" customWidth="1"/>
    <col min="3338" max="3341" width="8.19921875" style="330" customWidth="1"/>
    <col min="3342" max="3584" width="8.19921875" style="330"/>
    <col min="3585" max="3585" width="1.69921875" style="330" customWidth="1"/>
    <col min="3586" max="3586" width="9.19921875" style="330" customWidth="1"/>
    <col min="3587" max="3587" width="3.296875" style="330" customWidth="1"/>
    <col min="3588" max="3588" width="17.19921875" style="330" customWidth="1"/>
    <col min="3589" max="3593" width="11.59765625" style="330" customWidth="1"/>
    <col min="3594" max="3597" width="8.19921875" style="330" customWidth="1"/>
    <col min="3598" max="3840" width="8.19921875" style="330"/>
    <col min="3841" max="3841" width="1.69921875" style="330" customWidth="1"/>
    <col min="3842" max="3842" width="9.19921875" style="330" customWidth="1"/>
    <col min="3843" max="3843" width="3.296875" style="330" customWidth="1"/>
    <col min="3844" max="3844" width="17.19921875" style="330" customWidth="1"/>
    <col min="3845" max="3849" width="11.59765625" style="330" customWidth="1"/>
    <col min="3850" max="3853" width="8.19921875" style="330" customWidth="1"/>
    <col min="3854" max="4096" width="8.19921875" style="330"/>
    <col min="4097" max="4097" width="1.69921875" style="330" customWidth="1"/>
    <col min="4098" max="4098" width="9.19921875" style="330" customWidth="1"/>
    <col min="4099" max="4099" width="3.296875" style="330" customWidth="1"/>
    <col min="4100" max="4100" width="17.19921875" style="330" customWidth="1"/>
    <col min="4101" max="4105" width="11.59765625" style="330" customWidth="1"/>
    <col min="4106" max="4109" width="8.19921875" style="330" customWidth="1"/>
    <col min="4110" max="4352" width="8.19921875" style="330"/>
    <col min="4353" max="4353" width="1.69921875" style="330" customWidth="1"/>
    <col min="4354" max="4354" width="9.19921875" style="330" customWidth="1"/>
    <col min="4355" max="4355" width="3.296875" style="330" customWidth="1"/>
    <col min="4356" max="4356" width="17.19921875" style="330" customWidth="1"/>
    <col min="4357" max="4361" width="11.59765625" style="330" customWidth="1"/>
    <col min="4362" max="4365" width="8.19921875" style="330" customWidth="1"/>
    <col min="4366" max="4608" width="8.19921875" style="330"/>
    <col min="4609" max="4609" width="1.69921875" style="330" customWidth="1"/>
    <col min="4610" max="4610" width="9.19921875" style="330" customWidth="1"/>
    <col min="4611" max="4611" width="3.296875" style="330" customWidth="1"/>
    <col min="4612" max="4612" width="17.19921875" style="330" customWidth="1"/>
    <col min="4613" max="4617" width="11.59765625" style="330" customWidth="1"/>
    <col min="4618" max="4621" width="8.19921875" style="330" customWidth="1"/>
    <col min="4622" max="4864" width="8.19921875" style="330"/>
    <col min="4865" max="4865" width="1.69921875" style="330" customWidth="1"/>
    <col min="4866" max="4866" width="9.19921875" style="330" customWidth="1"/>
    <col min="4867" max="4867" width="3.296875" style="330" customWidth="1"/>
    <col min="4868" max="4868" width="17.19921875" style="330" customWidth="1"/>
    <col min="4869" max="4873" width="11.59765625" style="330" customWidth="1"/>
    <col min="4874" max="4877" width="8.19921875" style="330" customWidth="1"/>
    <col min="4878" max="5120" width="8.19921875" style="330"/>
    <col min="5121" max="5121" width="1.69921875" style="330" customWidth="1"/>
    <col min="5122" max="5122" width="9.19921875" style="330" customWidth="1"/>
    <col min="5123" max="5123" width="3.296875" style="330" customWidth="1"/>
    <col min="5124" max="5124" width="17.19921875" style="330" customWidth="1"/>
    <col min="5125" max="5129" width="11.59765625" style="330" customWidth="1"/>
    <col min="5130" max="5133" width="8.19921875" style="330" customWidth="1"/>
    <col min="5134" max="5376" width="8.19921875" style="330"/>
    <col min="5377" max="5377" width="1.69921875" style="330" customWidth="1"/>
    <col min="5378" max="5378" width="9.19921875" style="330" customWidth="1"/>
    <col min="5379" max="5379" width="3.296875" style="330" customWidth="1"/>
    <col min="5380" max="5380" width="17.19921875" style="330" customWidth="1"/>
    <col min="5381" max="5385" width="11.59765625" style="330" customWidth="1"/>
    <col min="5386" max="5389" width="8.19921875" style="330" customWidth="1"/>
    <col min="5390" max="5632" width="8.19921875" style="330"/>
    <col min="5633" max="5633" width="1.69921875" style="330" customWidth="1"/>
    <col min="5634" max="5634" width="9.19921875" style="330" customWidth="1"/>
    <col min="5635" max="5635" width="3.296875" style="330" customWidth="1"/>
    <col min="5636" max="5636" width="17.19921875" style="330" customWidth="1"/>
    <col min="5637" max="5641" width="11.59765625" style="330" customWidth="1"/>
    <col min="5642" max="5645" width="8.19921875" style="330" customWidth="1"/>
    <col min="5646" max="5888" width="8.19921875" style="330"/>
    <col min="5889" max="5889" width="1.69921875" style="330" customWidth="1"/>
    <col min="5890" max="5890" width="9.19921875" style="330" customWidth="1"/>
    <col min="5891" max="5891" width="3.296875" style="330" customWidth="1"/>
    <col min="5892" max="5892" width="17.19921875" style="330" customWidth="1"/>
    <col min="5893" max="5897" width="11.59765625" style="330" customWidth="1"/>
    <col min="5898" max="5901" width="8.19921875" style="330" customWidth="1"/>
    <col min="5902" max="6144" width="8.19921875" style="330"/>
    <col min="6145" max="6145" width="1.69921875" style="330" customWidth="1"/>
    <col min="6146" max="6146" width="9.19921875" style="330" customWidth="1"/>
    <col min="6147" max="6147" width="3.296875" style="330" customWidth="1"/>
    <col min="6148" max="6148" width="17.19921875" style="330" customWidth="1"/>
    <col min="6149" max="6153" width="11.59765625" style="330" customWidth="1"/>
    <col min="6154" max="6157" width="8.19921875" style="330" customWidth="1"/>
    <col min="6158" max="6400" width="8.19921875" style="330"/>
    <col min="6401" max="6401" width="1.69921875" style="330" customWidth="1"/>
    <col min="6402" max="6402" width="9.19921875" style="330" customWidth="1"/>
    <col min="6403" max="6403" width="3.296875" style="330" customWidth="1"/>
    <col min="6404" max="6404" width="17.19921875" style="330" customWidth="1"/>
    <col min="6405" max="6409" width="11.59765625" style="330" customWidth="1"/>
    <col min="6410" max="6413" width="8.19921875" style="330" customWidth="1"/>
    <col min="6414" max="6656" width="8.19921875" style="330"/>
    <col min="6657" max="6657" width="1.69921875" style="330" customWidth="1"/>
    <col min="6658" max="6658" width="9.19921875" style="330" customWidth="1"/>
    <col min="6659" max="6659" width="3.296875" style="330" customWidth="1"/>
    <col min="6660" max="6660" width="17.19921875" style="330" customWidth="1"/>
    <col min="6661" max="6665" width="11.59765625" style="330" customWidth="1"/>
    <col min="6666" max="6669" width="8.19921875" style="330" customWidth="1"/>
    <col min="6670" max="6912" width="8.19921875" style="330"/>
    <col min="6913" max="6913" width="1.69921875" style="330" customWidth="1"/>
    <col min="6914" max="6914" width="9.19921875" style="330" customWidth="1"/>
    <col min="6915" max="6915" width="3.296875" style="330" customWidth="1"/>
    <col min="6916" max="6916" width="17.19921875" style="330" customWidth="1"/>
    <col min="6917" max="6921" width="11.59765625" style="330" customWidth="1"/>
    <col min="6922" max="6925" width="8.19921875" style="330" customWidth="1"/>
    <col min="6926" max="7168" width="8.19921875" style="330"/>
    <col min="7169" max="7169" width="1.69921875" style="330" customWidth="1"/>
    <col min="7170" max="7170" width="9.19921875" style="330" customWidth="1"/>
    <col min="7171" max="7171" width="3.296875" style="330" customWidth="1"/>
    <col min="7172" max="7172" width="17.19921875" style="330" customWidth="1"/>
    <col min="7173" max="7177" width="11.59765625" style="330" customWidth="1"/>
    <col min="7178" max="7181" width="8.19921875" style="330" customWidth="1"/>
    <col min="7182" max="7424" width="8.19921875" style="330"/>
    <col min="7425" max="7425" width="1.69921875" style="330" customWidth="1"/>
    <col min="7426" max="7426" width="9.19921875" style="330" customWidth="1"/>
    <col min="7427" max="7427" width="3.296875" style="330" customWidth="1"/>
    <col min="7428" max="7428" width="17.19921875" style="330" customWidth="1"/>
    <col min="7429" max="7433" width="11.59765625" style="330" customWidth="1"/>
    <col min="7434" max="7437" width="8.19921875" style="330" customWidth="1"/>
    <col min="7438" max="7680" width="8.19921875" style="330"/>
    <col min="7681" max="7681" width="1.69921875" style="330" customWidth="1"/>
    <col min="7682" max="7682" width="9.19921875" style="330" customWidth="1"/>
    <col min="7683" max="7683" width="3.296875" style="330" customWidth="1"/>
    <col min="7684" max="7684" width="17.19921875" style="330" customWidth="1"/>
    <col min="7685" max="7689" width="11.59765625" style="330" customWidth="1"/>
    <col min="7690" max="7693" width="8.19921875" style="330" customWidth="1"/>
    <col min="7694" max="7936" width="8.19921875" style="330"/>
    <col min="7937" max="7937" width="1.69921875" style="330" customWidth="1"/>
    <col min="7938" max="7938" width="9.19921875" style="330" customWidth="1"/>
    <col min="7939" max="7939" width="3.296875" style="330" customWidth="1"/>
    <col min="7940" max="7940" width="17.19921875" style="330" customWidth="1"/>
    <col min="7941" max="7945" width="11.59765625" style="330" customWidth="1"/>
    <col min="7946" max="7949" width="8.19921875" style="330" customWidth="1"/>
    <col min="7950" max="8192" width="8.19921875" style="330"/>
    <col min="8193" max="8193" width="1.69921875" style="330" customWidth="1"/>
    <col min="8194" max="8194" width="9.19921875" style="330" customWidth="1"/>
    <col min="8195" max="8195" width="3.296875" style="330" customWidth="1"/>
    <col min="8196" max="8196" width="17.19921875" style="330" customWidth="1"/>
    <col min="8197" max="8201" width="11.59765625" style="330" customWidth="1"/>
    <col min="8202" max="8205" width="8.19921875" style="330" customWidth="1"/>
    <col min="8206" max="8448" width="8.19921875" style="330"/>
    <col min="8449" max="8449" width="1.69921875" style="330" customWidth="1"/>
    <col min="8450" max="8450" width="9.19921875" style="330" customWidth="1"/>
    <col min="8451" max="8451" width="3.296875" style="330" customWidth="1"/>
    <col min="8452" max="8452" width="17.19921875" style="330" customWidth="1"/>
    <col min="8453" max="8457" width="11.59765625" style="330" customWidth="1"/>
    <col min="8458" max="8461" width="8.19921875" style="330" customWidth="1"/>
    <col min="8462" max="8704" width="8.19921875" style="330"/>
    <col min="8705" max="8705" width="1.69921875" style="330" customWidth="1"/>
    <col min="8706" max="8706" width="9.19921875" style="330" customWidth="1"/>
    <col min="8707" max="8707" width="3.296875" style="330" customWidth="1"/>
    <col min="8708" max="8708" width="17.19921875" style="330" customWidth="1"/>
    <col min="8709" max="8713" width="11.59765625" style="330" customWidth="1"/>
    <col min="8714" max="8717" width="8.19921875" style="330" customWidth="1"/>
    <col min="8718" max="8960" width="8.19921875" style="330"/>
    <col min="8961" max="8961" width="1.69921875" style="330" customWidth="1"/>
    <col min="8962" max="8962" width="9.19921875" style="330" customWidth="1"/>
    <col min="8963" max="8963" width="3.296875" style="330" customWidth="1"/>
    <col min="8964" max="8964" width="17.19921875" style="330" customWidth="1"/>
    <col min="8965" max="8969" width="11.59765625" style="330" customWidth="1"/>
    <col min="8970" max="8973" width="8.19921875" style="330" customWidth="1"/>
    <col min="8974" max="9216" width="8.19921875" style="330"/>
    <col min="9217" max="9217" width="1.69921875" style="330" customWidth="1"/>
    <col min="9218" max="9218" width="9.19921875" style="330" customWidth="1"/>
    <col min="9219" max="9219" width="3.296875" style="330" customWidth="1"/>
    <col min="9220" max="9220" width="17.19921875" style="330" customWidth="1"/>
    <col min="9221" max="9225" width="11.59765625" style="330" customWidth="1"/>
    <col min="9226" max="9229" width="8.19921875" style="330" customWidth="1"/>
    <col min="9230" max="9472" width="8.19921875" style="330"/>
    <col min="9473" max="9473" width="1.69921875" style="330" customWidth="1"/>
    <col min="9474" max="9474" width="9.19921875" style="330" customWidth="1"/>
    <col min="9475" max="9475" width="3.296875" style="330" customWidth="1"/>
    <col min="9476" max="9476" width="17.19921875" style="330" customWidth="1"/>
    <col min="9477" max="9481" width="11.59765625" style="330" customWidth="1"/>
    <col min="9482" max="9485" width="8.19921875" style="330" customWidth="1"/>
    <col min="9486" max="9728" width="8.19921875" style="330"/>
    <col min="9729" max="9729" width="1.69921875" style="330" customWidth="1"/>
    <col min="9730" max="9730" width="9.19921875" style="330" customWidth="1"/>
    <col min="9731" max="9731" width="3.296875" style="330" customWidth="1"/>
    <col min="9732" max="9732" width="17.19921875" style="330" customWidth="1"/>
    <col min="9733" max="9737" width="11.59765625" style="330" customWidth="1"/>
    <col min="9738" max="9741" width="8.19921875" style="330" customWidth="1"/>
    <col min="9742" max="9984" width="8.19921875" style="330"/>
    <col min="9985" max="9985" width="1.69921875" style="330" customWidth="1"/>
    <col min="9986" max="9986" width="9.19921875" style="330" customWidth="1"/>
    <col min="9987" max="9987" width="3.296875" style="330" customWidth="1"/>
    <col min="9988" max="9988" width="17.19921875" style="330" customWidth="1"/>
    <col min="9989" max="9993" width="11.59765625" style="330" customWidth="1"/>
    <col min="9994" max="9997" width="8.19921875" style="330" customWidth="1"/>
    <col min="9998" max="10240" width="8.19921875" style="330"/>
    <col min="10241" max="10241" width="1.69921875" style="330" customWidth="1"/>
    <col min="10242" max="10242" width="9.19921875" style="330" customWidth="1"/>
    <col min="10243" max="10243" width="3.296875" style="330" customWidth="1"/>
    <col min="10244" max="10244" width="17.19921875" style="330" customWidth="1"/>
    <col min="10245" max="10249" width="11.59765625" style="330" customWidth="1"/>
    <col min="10250" max="10253" width="8.19921875" style="330" customWidth="1"/>
    <col min="10254" max="10496" width="8.19921875" style="330"/>
    <col min="10497" max="10497" width="1.69921875" style="330" customWidth="1"/>
    <col min="10498" max="10498" width="9.19921875" style="330" customWidth="1"/>
    <col min="10499" max="10499" width="3.296875" style="330" customWidth="1"/>
    <col min="10500" max="10500" width="17.19921875" style="330" customWidth="1"/>
    <col min="10501" max="10505" width="11.59765625" style="330" customWidth="1"/>
    <col min="10506" max="10509" width="8.19921875" style="330" customWidth="1"/>
    <col min="10510" max="10752" width="8.19921875" style="330"/>
    <col min="10753" max="10753" width="1.69921875" style="330" customWidth="1"/>
    <col min="10754" max="10754" width="9.19921875" style="330" customWidth="1"/>
    <col min="10755" max="10755" width="3.296875" style="330" customWidth="1"/>
    <col min="10756" max="10756" width="17.19921875" style="330" customWidth="1"/>
    <col min="10757" max="10761" width="11.59765625" style="330" customWidth="1"/>
    <col min="10762" max="10765" width="8.19921875" style="330" customWidth="1"/>
    <col min="10766" max="11008" width="8.19921875" style="330"/>
    <col min="11009" max="11009" width="1.69921875" style="330" customWidth="1"/>
    <col min="11010" max="11010" width="9.19921875" style="330" customWidth="1"/>
    <col min="11011" max="11011" width="3.296875" style="330" customWidth="1"/>
    <col min="11012" max="11012" width="17.19921875" style="330" customWidth="1"/>
    <col min="11013" max="11017" width="11.59765625" style="330" customWidth="1"/>
    <col min="11018" max="11021" width="8.19921875" style="330" customWidth="1"/>
    <col min="11022" max="11264" width="8.19921875" style="330"/>
    <col min="11265" max="11265" width="1.69921875" style="330" customWidth="1"/>
    <col min="11266" max="11266" width="9.19921875" style="330" customWidth="1"/>
    <col min="11267" max="11267" width="3.296875" style="330" customWidth="1"/>
    <col min="11268" max="11268" width="17.19921875" style="330" customWidth="1"/>
    <col min="11269" max="11273" width="11.59765625" style="330" customWidth="1"/>
    <col min="11274" max="11277" width="8.19921875" style="330" customWidth="1"/>
    <col min="11278" max="11520" width="8.19921875" style="330"/>
    <col min="11521" max="11521" width="1.69921875" style="330" customWidth="1"/>
    <col min="11522" max="11522" width="9.19921875" style="330" customWidth="1"/>
    <col min="11523" max="11523" width="3.296875" style="330" customWidth="1"/>
    <col min="11524" max="11524" width="17.19921875" style="330" customWidth="1"/>
    <col min="11525" max="11529" width="11.59765625" style="330" customWidth="1"/>
    <col min="11530" max="11533" width="8.19921875" style="330" customWidth="1"/>
    <col min="11534" max="11776" width="8.19921875" style="330"/>
    <col min="11777" max="11777" width="1.69921875" style="330" customWidth="1"/>
    <col min="11778" max="11778" width="9.19921875" style="330" customWidth="1"/>
    <col min="11779" max="11779" width="3.296875" style="330" customWidth="1"/>
    <col min="11780" max="11780" width="17.19921875" style="330" customWidth="1"/>
    <col min="11781" max="11785" width="11.59765625" style="330" customWidth="1"/>
    <col min="11786" max="11789" width="8.19921875" style="330" customWidth="1"/>
    <col min="11790" max="12032" width="8.19921875" style="330"/>
    <col min="12033" max="12033" width="1.69921875" style="330" customWidth="1"/>
    <col min="12034" max="12034" width="9.19921875" style="330" customWidth="1"/>
    <col min="12035" max="12035" width="3.296875" style="330" customWidth="1"/>
    <col min="12036" max="12036" width="17.19921875" style="330" customWidth="1"/>
    <col min="12037" max="12041" width="11.59765625" style="330" customWidth="1"/>
    <col min="12042" max="12045" width="8.19921875" style="330" customWidth="1"/>
    <col min="12046" max="12288" width="8.19921875" style="330"/>
    <col min="12289" max="12289" width="1.69921875" style="330" customWidth="1"/>
    <col min="12290" max="12290" width="9.19921875" style="330" customWidth="1"/>
    <col min="12291" max="12291" width="3.296875" style="330" customWidth="1"/>
    <col min="12292" max="12292" width="17.19921875" style="330" customWidth="1"/>
    <col min="12293" max="12297" width="11.59765625" style="330" customWidth="1"/>
    <col min="12298" max="12301" width="8.19921875" style="330" customWidth="1"/>
    <col min="12302" max="12544" width="8.19921875" style="330"/>
    <col min="12545" max="12545" width="1.69921875" style="330" customWidth="1"/>
    <col min="12546" max="12546" width="9.19921875" style="330" customWidth="1"/>
    <col min="12547" max="12547" width="3.296875" style="330" customWidth="1"/>
    <col min="12548" max="12548" width="17.19921875" style="330" customWidth="1"/>
    <col min="12549" max="12553" width="11.59765625" style="330" customWidth="1"/>
    <col min="12554" max="12557" width="8.19921875" style="330" customWidth="1"/>
    <col min="12558" max="12800" width="8.19921875" style="330"/>
    <col min="12801" max="12801" width="1.69921875" style="330" customWidth="1"/>
    <col min="12802" max="12802" width="9.19921875" style="330" customWidth="1"/>
    <col min="12803" max="12803" width="3.296875" style="330" customWidth="1"/>
    <col min="12804" max="12804" width="17.19921875" style="330" customWidth="1"/>
    <col min="12805" max="12809" width="11.59765625" style="330" customWidth="1"/>
    <col min="12810" max="12813" width="8.19921875" style="330" customWidth="1"/>
    <col min="12814" max="13056" width="8.19921875" style="330"/>
    <col min="13057" max="13057" width="1.69921875" style="330" customWidth="1"/>
    <col min="13058" max="13058" width="9.19921875" style="330" customWidth="1"/>
    <col min="13059" max="13059" width="3.296875" style="330" customWidth="1"/>
    <col min="13060" max="13060" width="17.19921875" style="330" customWidth="1"/>
    <col min="13061" max="13065" width="11.59765625" style="330" customWidth="1"/>
    <col min="13066" max="13069" width="8.19921875" style="330" customWidth="1"/>
    <col min="13070" max="13312" width="8.19921875" style="330"/>
    <col min="13313" max="13313" width="1.69921875" style="330" customWidth="1"/>
    <col min="13314" max="13314" width="9.19921875" style="330" customWidth="1"/>
    <col min="13315" max="13315" width="3.296875" style="330" customWidth="1"/>
    <col min="13316" max="13316" width="17.19921875" style="330" customWidth="1"/>
    <col min="13317" max="13321" width="11.59765625" style="330" customWidth="1"/>
    <col min="13322" max="13325" width="8.19921875" style="330" customWidth="1"/>
    <col min="13326" max="13568" width="8.19921875" style="330"/>
    <col min="13569" max="13569" width="1.69921875" style="330" customWidth="1"/>
    <col min="13570" max="13570" width="9.19921875" style="330" customWidth="1"/>
    <col min="13571" max="13571" width="3.296875" style="330" customWidth="1"/>
    <col min="13572" max="13572" width="17.19921875" style="330" customWidth="1"/>
    <col min="13573" max="13577" width="11.59765625" style="330" customWidth="1"/>
    <col min="13578" max="13581" width="8.19921875" style="330" customWidth="1"/>
    <col min="13582" max="13824" width="8.19921875" style="330"/>
    <col min="13825" max="13825" width="1.69921875" style="330" customWidth="1"/>
    <col min="13826" max="13826" width="9.19921875" style="330" customWidth="1"/>
    <col min="13827" max="13827" width="3.296875" style="330" customWidth="1"/>
    <col min="13828" max="13828" width="17.19921875" style="330" customWidth="1"/>
    <col min="13829" max="13833" width="11.59765625" style="330" customWidth="1"/>
    <col min="13834" max="13837" width="8.19921875" style="330" customWidth="1"/>
    <col min="13838" max="14080" width="8.19921875" style="330"/>
    <col min="14081" max="14081" width="1.69921875" style="330" customWidth="1"/>
    <col min="14082" max="14082" width="9.19921875" style="330" customWidth="1"/>
    <col min="14083" max="14083" width="3.296875" style="330" customWidth="1"/>
    <col min="14084" max="14084" width="17.19921875" style="330" customWidth="1"/>
    <col min="14085" max="14089" width="11.59765625" style="330" customWidth="1"/>
    <col min="14090" max="14093" width="8.19921875" style="330" customWidth="1"/>
    <col min="14094" max="14336" width="8.19921875" style="330"/>
    <col min="14337" max="14337" width="1.69921875" style="330" customWidth="1"/>
    <col min="14338" max="14338" width="9.19921875" style="330" customWidth="1"/>
    <col min="14339" max="14339" width="3.296875" style="330" customWidth="1"/>
    <col min="14340" max="14340" width="17.19921875" style="330" customWidth="1"/>
    <col min="14341" max="14345" width="11.59765625" style="330" customWidth="1"/>
    <col min="14346" max="14349" width="8.19921875" style="330" customWidth="1"/>
    <col min="14350" max="14592" width="8.19921875" style="330"/>
    <col min="14593" max="14593" width="1.69921875" style="330" customWidth="1"/>
    <col min="14594" max="14594" width="9.19921875" style="330" customWidth="1"/>
    <col min="14595" max="14595" width="3.296875" style="330" customWidth="1"/>
    <col min="14596" max="14596" width="17.19921875" style="330" customWidth="1"/>
    <col min="14597" max="14601" width="11.59765625" style="330" customWidth="1"/>
    <col min="14602" max="14605" width="8.19921875" style="330" customWidth="1"/>
    <col min="14606" max="14848" width="8.19921875" style="330"/>
    <col min="14849" max="14849" width="1.69921875" style="330" customWidth="1"/>
    <col min="14850" max="14850" width="9.19921875" style="330" customWidth="1"/>
    <col min="14851" max="14851" width="3.296875" style="330" customWidth="1"/>
    <col min="14852" max="14852" width="17.19921875" style="330" customWidth="1"/>
    <col min="14853" max="14857" width="11.59765625" style="330" customWidth="1"/>
    <col min="14858" max="14861" width="8.19921875" style="330" customWidth="1"/>
    <col min="14862" max="15104" width="8.19921875" style="330"/>
    <col min="15105" max="15105" width="1.69921875" style="330" customWidth="1"/>
    <col min="15106" max="15106" width="9.19921875" style="330" customWidth="1"/>
    <col min="15107" max="15107" width="3.296875" style="330" customWidth="1"/>
    <col min="15108" max="15108" width="17.19921875" style="330" customWidth="1"/>
    <col min="15109" max="15113" width="11.59765625" style="330" customWidth="1"/>
    <col min="15114" max="15117" width="8.19921875" style="330" customWidth="1"/>
    <col min="15118" max="15360" width="8.19921875" style="330"/>
    <col min="15361" max="15361" width="1.69921875" style="330" customWidth="1"/>
    <col min="15362" max="15362" width="9.19921875" style="330" customWidth="1"/>
    <col min="15363" max="15363" width="3.296875" style="330" customWidth="1"/>
    <col min="15364" max="15364" width="17.19921875" style="330" customWidth="1"/>
    <col min="15365" max="15369" width="11.59765625" style="330" customWidth="1"/>
    <col min="15370" max="15373" width="8.19921875" style="330" customWidth="1"/>
    <col min="15374" max="15616" width="8.19921875" style="330"/>
    <col min="15617" max="15617" width="1.69921875" style="330" customWidth="1"/>
    <col min="15618" max="15618" width="9.19921875" style="330" customWidth="1"/>
    <col min="15619" max="15619" width="3.296875" style="330" customWidth="1"/>
    <col min="15620" max="15620" width="17.19921875" style="330" customWidth="1"/>
    <col min="15621" max="15625" width="11.59765625" style="330" customWidth="1"/>
    <col min="15626" max="15629" width="8.19921875" style="330" customWidth="1"/>
    <col min="15630" max="15872" width="8.19921875" style="330"/>
    <col min="15873" max="15873" width="1.69921875" style="330" customWidth="1"/>
    <col min="15874" max="15874" width="9.19921875" style="330" customWidth="1"/>
    <col min="15875" max="15875" width="3.296875" style="330" customWidth="1"/>
    <col min="15876" max="15876" width="17.19921875" style="330" customWidth="1"/>
    <col min="15877" max="15881" width="11.59765625" style="330" customWidth="1"/>
    <col min="15882" max="15885" width="8.19921875" style="330" customWidth="1"/>
    <col min="15886" max="16128" width="8.19921875" style="330"/>
    <col min="16129" max="16129" width="1.69921875" style="330" customWidth="1"/>
    <col min="16130" max="16130" width="9.19921875" style="330" customWidth="1"/>
    <col min="16131" max="16131" width="3.296875" style="330" customWidth="1"/>
    <col min="16132" max="16132" width="17.19921875" style="330" customWidth="1"/>
    <col min="16133" max="16137" width="11.59765625" style="330" customWidth="1"/>
    <col min="16138" max="16141" width="8.19921875" style="330" customWidth="1"/>
    <col min="16142" max="16384" width="8.19921875" style="330"/>
  </cols>
  <sheetData>
    <row r="1" spans="1:10" ht="14.4" x14ac:dyDescent="0.45">
      <c r="B1" s="331" t="s">
        <v>510</v>
      </c>
      <c r="C1" s="332"/>
      <c r="I1" s="333" t="s">
        <v>511</v>
      </c>
      <c r="J1" s="334"/>
    </row>
    <row r="2" spans="1:10" ht="19.8" thickBot="1" x14ac:dyDescent="0.5">
      <c r="B2" s="1433" t="s">
        <v>512</v>
      </c>
      <c r="C2" s="1433"/>
      <c r="D2" s="1433"/>
      <c r="E2" s="1433"/>
      <c r="F2" s="1433"/>
      <c r="G2" s="1433"/>
      <c r="H2" s="1433"/>
      <c r="I2" s="1433"/>
    </row>
    <row r="3" spans="1:10" ht="30" customHeight="1" thickBot="1" x14ac:dyDescent="0.5">
      <c r="B3" s="1434" t="s">
        <v>426</v>
      </c>
      <c r="C3" s="1435"/>
      <c r="D3" s="1436"/>
      <c r="E3" s="1437"/>
      <c r="F3" s="1437"/>
      <c r="G3" s="1437"/>
      <c r="H3" s="1437"/>
      <c r="I3" s="1438"/>
    </row>
    <row r="4" spans="1:10" ht="30" customHeight="1" x14ac:dyDescent="0.45">
      <c r="B4" s="1439" t="s">
        <v>427</v>
      </c>
      <c r="C4" s="1440"/>
      <c r="D4" s="1441"/>
      <c r="E4" s="1442"/>
      <c r="F4" s="1442"/>
      <c r="G4" s="1442"/>
      <c r="H4" s="1442"/>
      <c r="I4" s="1443"/>
    </row>
    <row r="5" spans="1:10" ht="30" customHeight="1" x14ac:dyDescent="0.45">
      <c r="B5" s="1428" t="s">
        <v>428</v>
      </c>
      <c r="C5" s="1429"/>
      <c r="D5" s="1430"/>
      <c r="E5" s="1431"/>
      <c r="F5" s="1431"/>
      <c r="G5" s="1431"/>
      <c r="H5" s="1431"/>
      <c r="I5" s="1432"/>
    </row>
    <row r="6" spans="1:10" ht="30" customHeight="1" x14ac:dyDescent="0.45">
      <c r="B6" s="1453" t="s">
        <v>429</v>
      </c>
      <c r="C6" s="1454"/>
      <c r="D6" s="335" t="s">
        <v>430</v>
      </c>
      <c r="E6" s="1457"/>
      <c r="F6" s="1458"/>
      <c r="G6" s="1459" t="s">
        <v>431</v>
      </c>
      <c r="H6" s="1461"/>
      <c r="I6" s="1462"/>
    </row>
    <row r="7" spans="1:10" ht="30" customHeight="1" thickBot="1" x14ac:dyDescent="0.5">
      <c r="B7" s="1455"/>
      <c r="C7" s="1456"/>
      <c r="D7" s="336" t="s">
        <v>432</v>
      </c>
      <c r="E7" s="1465"/>
      <c r="F7" s="1466"/>
      <c r="G7" s="1460"/>
      <c r="H7" s="1463"/>
      <c r="I7" s="1464"/>
    </row>
    <row r="8" spans="1:10" ht="30" customHeight="1" thickTop="1" thickBot="1" x14ac:dyDescent="0.5">
      <c r="B8" s="1490" t="s">
        <v>433</v>
      </c>
      <c r="C8" s="337">
        <v>1</v>
      </c>
      <c r="D8" s="338" t="s">
        <v>434</v>
      </c>
      <c r="E8" s="1491" t="s">
        <v>486</v>
      </c>
      <c r="F8" s="1491"/>
      <c r="G8" s="1491"/>
      <c r="H8" s="1491"/>
      <c r="I8" s="1492"/>
    </row>
    <row r="9" spans="1:10" ht="30" customHeight="1" x14ac:dyDescent="0.45">
      <c r="B9" s="1474"/>
      <c r="C9" s="1444">
        <v>2</v>
      </c>
      <c r="D9" s="1445" t="s">
        <v>435</v>
      </c>
      <c r="E9" s="1446" t="s">
        <v>513</v>
      </c>
      <c r="F9" s="1448" t="s">
        <v>438</v>
      </c>
      <c r="G9" s="1449"/>
      <c r="H9" s="1450"/>
      <c r="I9" s="1451" t="s">
        <v>514</v>
      </c>
      <c r="J9" s="339"/>
    </row>
    <row r="10" spans="1:10" ht="30" customHeight="1" x14ac:dyDescent="0.45">
      <c r="B10" s="1474"/>
      <c r="C10" s="1444"/>
      <c r="D10" s="1445"/>
      <c r="E10" s="1447"/>
      <c r="F10" s="340" t="s">
        <v>440</v>
      </c>
      <c r="G10" s="341" t="s">
        <v>441</v>
      </c>
      <c r="H10" s="342" t="s">
        <v>442</v>
      </c>
      <c r="I10" s="1452"/>
      <c r="J10" s="339"/>
    </row>
    <row r="11" spans="1:10" ht="49.5" customHeight="1" thickBot="1" x14ac:dyDescent="0.5">
      <c r="B11" s="1474"/>
      <c r="C11" s="1444"/>
      <c r="D11" s="1445"/>
      <c r="E11" s="343"/>
      <c r="F11" s="344"/>
      <c r="G11" s="345"/>
      <c r="H11" s="346"/>
      <c r="I11" s="347"/>
      <c r="J11" s="339"/>
    </row>
    <row r="12" spans="1:10" ht="30" customHeight="1" x14ac:dyDescent="0.45">
      <c r="B12" s="1474"/>
      <c r="C12" s="1427">
        <v>3</v>
      </c>
      <c r="D12" s="1444" t="s">
        <v>453</v>
      </c>
      <c r="E12" s="1467"/>
      <c r="F12" s="1467"/>
      <c r="G12" s="1467"/>
      <c r="H12" s="1467"/>
      <c r="I12" s="1468"/>
    </row>
    <row r="13" spans="1:10" ht="30" customHeight="1" x14ac:dyDescent="0.45">
      <c r="B13" s="1474"/>
      <c r="C13" s="1427"/>
      <c r="D13" s="1444"/>
      <c r="E13" s="1469"/>
      <c r="F13" s="1469"/>
      <c r="G13" s="1469"/>
      <c r="H13" s="1469"/>
      <c r="I13" s="1470"/>
    </row>
    <row r="14" spans="1:10" ht="30" customHeight="1" x14ac:dyDescent="0.45">
      <c r="B14" s="1474"/>
      <c r="C14" s="1485">
        <v>4</v>
      </c>
      <c r="D14" s="1486" t="s">
        <v>454</v>
      </c>
      <c r="E14" s="1488"/>
      <c r="F14" s="1488"/>
      <c r="G14" s="1488"/>
      <c r="H14" s="1488"/>
      <c r="I14" s="1489"/>
    </row>
    <row r="15" spans="1:10" ht="30" customHeight="1" thickBot="1" x14ac:dyDescent="0.5">
      <c r="B15" s="1474"/>
      <c r="C15" s="1485"/>
      <c r="D15" s="1487"/>
      <c r="E15" s="1467"/>
      <c r="F15" s="1467"/>
      <c r="G15" s="1467"/>
      <c r="H15" s="1467"/>
      <c r="I15" s="1468"/>
    </row>
    <row r="16" spans="1:10" ht="42" customHeight="1" x14ac:dyDescent="0.45">
      <c r="A16" s="339"/>
      <c r="B16" s="1473" t="s">
        <v>455</v>
      </c>
      <c r="C16" s="348">
        <v>1</v>
      </c>
      <c r="D16" s="348" t="s">
        <v>457</v>
      </c>
      <c r="E16" s="1476"/>
      <c r="F16" s="1476"/>
      <c r="G16" s="1476"/>
      <c r="H16" s="1476"/>
      <c r="I16" s="1477"/>
    </row>
    <row r="17" spans="1:9" ht="54" customHeight="1" x14ac:dyDescent="0.45">
      <c r="A17" s="339"/>
      <c r="B17" s="1474"/>
      <c r="C17" s="349">
        <v>2</v>
      </c>
      <c r="D17" s="349" t="s">
        <v>458</v>
      </c>
      <c r="E17" s="1478"/>
      <c r="F17" s="1478"/>
      <c r="G17" s="1478"/>
      <c r="H17" s="1478"/>
      <c r="I17" s="1479"/>
    </row>
    <row r="18" spans="1:9" ht="54" customHeight="1" thickBot="1" x14ac:dyDescent="0.5">
      <c r="A18" s="339"/>
      <c r="B18" s="1475"/>
      <c r="C18" s="350">
        <v>3</v>
      </c>
      <c r="D18" s="350" t="s">
        <v>454</v>
      </c>
      <c r="E18" s="1480"/>
      <c r="F18" s="1481"/>
      <c r="G18" s="1481"/>
      <c r="H18" s="1481"/>
      <c r="I18" s="1482"/>
    </row>
    <row r="19" spans="1:9" ht="24.75" customHeight="1" x14ac:dyDescent="0.45">
      <c r="B19" s="1483" t="s">
        <v>470</v>
      </c>
      <c r="C19" s="1483"/>
      <c r="D19" s="1483"/>
      <c r="E19" s="1483"/>
      <c r="F19" s="1483"/>
      <c r="G19" s="1483"/>
      <c r="H19" s="1483"/>
      <c r="I19" s="1483"/>
    </row>
    <row r="20" spans="1:9" ht="48" customHeight="1" x14ac:dyDescent="0.45">
      <c r="B20" s="1484" t="s">
        <v>515</v>
      </c>
      <c r="C20" s="1484"/>
      <c r="D20" s="1484"/>
      <c r="E20" s="1484"/>
      <c r="F20" s="1484"/>
      <c r="G20" s="1484"/>
      <c r="H20" s="1484"/>
      <c r="I20" s="1484"/>
    </row>
    <row r="21" spans="1:9" ht="39.75" customHeight="1" x14ac:dyDescent="0.45">
      <c r="B21" s="1471" t="s">
        <v>516</v>
      </c>
      <c r="C21" s="1471"/>
      <c r="D21" s="1471"/>
      <c r="E21" s="1471"/>
      <c r="F21" s="1471"/>
      <c r="G21" s="1471"/>
      <c r="H21" s="1471"/>
      <c r="I21" s="1471"/>
    </row>
    <row r="22" spans="1:9" ht="24.75" customHeight="1" x14ac:dyDescent="0.45">
      <c r="B22" s="1472" t="s">
        <v>517</v>
      </c>
      <c r="C22" s="1472"/>
      <c r="D22" s="1472"/>
      <c r="E22" s="1472"/>
      <c r="F22" s="1472"/>
      <c r="G22" s="1472"/>
      <c r="H22" s="1472"/>
      <c r="I22" s="1472"/>
    </row>
    <row r="23" spans="1:9" ht="24.75" customHeight="1" x14ac:dyDescent="0.45">
      <c r="B23" s="1472" t="s">
        <v>518</v>
      </c>
      <c r="C23" s="1472"/>
      <c r="D23" s="1472"/>
      <c r="E23" s="1472"/>
      <c r="F23" s="1472"/>
      <c r="G23" s="1472"/>
      <c r="H23" s="1472"/>
      <c r="I23" s="1472"/>
    </row>
  </sheetData>
  <mergeCells count="34">
    <mergeCell ref="B22:I22"/>
    <mergeCell ref="B23:I23"/>
    <mergeCell ref="B16:B18"/>
    <mergeCell ref="E16:I16"/>
    <mergeCell ref="E17:I17"/>
    <mergeCell ref="E18:I18"/>
    <mergeCell ref="B19:I19"/>
    <mergeCell ref="B20:I20"/>
    <mergeCell ref="H6:I7"/>
    <mergeCell ref="E7:F7"/>
    <mergeCell ref="D12:D13"/>
    <mergeCell ref="E12:I13"/>
    <mergeCell ref="B21:I21"/>
    <mergeCell ref="C14:C15"/>
    <mergeCell ref="D14:D15"/>
    <mergeCell ref="E14:I15"/>
    <mergeCell ref="B8:B15"/>
    <mergeCell ref="E8:I8"/>
    <mergeCell ref="C12:C13"/>
    <mergeCell ref="B5:D5"/>
    <mergeCell ref="E5:I5"/>
    <mergeCell ref="B2:I2"/>
    <mergeCell ref="B3:D3"/>
    <mergeCell ref="E3:I3"/>
    <mergeCell ref="B4:D4"/>
    <mergeCell ref="E4:I4"/>
    <mergeCell ref="C9:C11"/>
    <mergeCell ref="D9:D11"/>
    <mergeCell ref="E9:E10"/>
    <mergeCell ref="F9:H9"/>
    <mergeCell ref="I9:I10"/>
    <mergeCell ref="B6:C7"/>
    <mergeCell ref="E6:F6"/>
    <mergeCell ref="G6:G7"/>
  </mergeCells>
  <phoneticPr fontId="19"/>
  <printOptions horizontalCentered="1" verticalCentered="1"/>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23"/>
  <sheetViews>
    <sheetView view="pageBreakPreview" zoomScale="85" zoomScaleNormal="100" zoomScaleSheetLayoutView="85" workbookViewId="0"/>
  </sheetViews>
  <sheetFormatPr defaultColWidth="8.19921875" defaultRowHeight="13.2" x14ac:dyDescent="0.45"/>
  <cols>
    <col min="1" max="1" width="1.69921875" style="330" customWidth="1"/>
    <col min="2" max="2" width="9.19921875" style="330" customWidth="1"/>
    <col min="3" max="3" width="3.296875" style="330" customWidth="1"/>
    <col min="4" max="4" width="17.19921875" style="330" customWidth="1"/>
    <col min="5" max="9" width="11.59765625" style="330" customWidth="1"/>
    <col min="10" max="13" width="8.19921875" style="330" customWidth="1"/>
    <col min="14" max="256" width="8.19921875" style="330"/>
    <col min="257" max="257" width="1.69921875" style="330" customWidth="1"/>
    <col min="258" max="258" width="9.19921875" style="330" customWidth="1"/>
    <col min="259" max="259" width="3.296875" style="330" customWidth="1"/>
    <col min="260" max="260" width="17.19921875" style="330" customWidth="1"/>
    <col min="261" max="265" width="11.59765625" style="330" customWidth="1"/>
    <col min="266" max="269" width="8.19921875" style="330" customWidth="1"/>
    <col min="270" max="512" width="8.19921875" style="330"/>
    <col min="513" max="513" width="1.69921875" style="330" customWidth="1"/>
    <col min="514" max="514" width="9.19921875" style="330" customWidth="1"/>
    <col min="515" max="515" width="3.296875" style="330" customWidth="1"/>
    <col min="516" max="516" width="17.19921875" style="330" customWidth="1"/>
    <col min="517" max="521" width="11.59765625" style="330" customWidth="1"/>
    <col min="522" max="525" width="8.19921875" style="330" customWidth="1"/>
    <col min="526" max="768" width="8.19921875" style="330"/>
    <col min="769" max="769" width="1.69921875" style="330" customWidth="1"/>
    <col min="770" max="770" width="9.19921875" style="330" customWidth="1"/>
    <col min="771" max="771" width="3.296875" style="330" customWidth="1"/>
    <col min="772" max="772" width="17.19921875" style="330" customWidth="1"/>
    <col min="773" max="777" width="11.59765625" style="330" customWidth="1"/>
    <col min="778" max="781" width="8.19921875" style="330" customWidth="1"/>
    <col min="782" max="1024" width="8.19921875" style="330"/>
    <col min="1025" max="1025" width="1.69921875" style="330" customWidth="1"/>
    <col min="1026" max="1026" width="9.19921875" style="330" customWidth="1"/>
    <col min="1027" max="1027" width="3.296875" style="330" customWidth="1"/>
    <col min="1028" max="1028" width="17.19921875" style="330" customWidth="1"/>
    <col min="1029" max="1033" width="11.59765625" style="330" customWidth="1"/>
    <col min="1034" max="1037" width="8.19921875" style="330" customWidth="1"/>
    <col min="1038" max="1280" width="8.19921875" style="330"/>
    <col min="1281" max="1281" width="1.69921875" style="330" customWidth="1"/>
    <col min="1282" max="1282" width="9.19921875" style="330" customWidth="1"/>
    <col min="1283" max="1283" width="3.296875" style="330" customWidth="1"/>
    <col min="1284" max="1284" width="17.19921875" style="330" customWidth="1"/>
    <col min="1285" max="1289" width="11.59765625" style="330" customWidth="1"/>
    <col min="1290" max="1293" width="8.19921875" style="330" customWidth="1"/>
    <col min="1294" max="1536" width="8.19921875" style="330"/>
    <col min="1537" max="1537" width="1.69921875" style="330" customWidth="1"/>
    <col min="1538" max="1538" width="9.19921875" style="330" customWidth="1"/>
    <col min="1539" max="1539" width="3.296875" style="330" customWidth="1"/>
    <col min="1540" max="1540" width="17.19921875" style="330" customWidth="1"/>
    <col min="1541" max="1545" width="11.59765625" style="330" customWidth="1"/>
    <col min="1546" max="1549" width="8.19921875" style="330" customWidth="1"/>
    <col min="1550" max="1792" width="8.19921875" style="330"/>
    <col min="1793" max="1793" width="1.69921875" style="330" customWidth="1"/>
    <col min="1794" max="1794" width="9.19921875" style="330" customWidth="1"/>
    <col min="1795" max="1795" width="3.296875" style="330" customWidth="1"/>
    <col min="1796" max="1796" width="17.19921875" style="330" customWidth="1"/>
    <col min="1797" max="1801" width="11.59765625" style="330" customWidth="1"/>
    <col min="1802" max="1805" width="8.19921875" style="330" customWidth="1"/>
    <col min="1806" max="2048" width="8.19921875" style="330"/>
    <col min="2049" max="2049" width="1.69921875" style="330" customWidth="1"/>
    <col min="2050" max="2050" width="9.19921875" style="330" customWidth="1"/>
    <col min="2051" max="2051" width="3.296875" style="330" customWidth="1"/>
    <col min="2052" max="2052" width="17.19921875" style="330" customWidth="1"/>
    <col min="2053" max="2057" width="11.59765625" style="330" customWidth="1"/>
    <col min="2058" max="2061" width="8.19921875" style="330" customWidth="1"/>
    <col min="2062" max="2304" width="8.19921875" style="330"/>
    <col min="2305" max="2305" width="1.69921875" style="330" customWidth="1"/>
    <col min="2306" max="2306" width="9.19921875" style="330" customWidth="1"/>
    <col min="2307" max="2307" width="3.296875" style="330" customWidth="1"/>
    <col min="2308" max="2308" width="17.19921875" style="330" customWidth="1"/>
    <col min="2309" max="2313" width="11.59765625" style="330" customWidth="1"/>
    <col min="2314" max="2317" width="8.19921875" style="330" customWidth="1"/>
    <col min="2318" max="2560" width="8.19921875" style="330"/>
    <col min="2561" max="2561" width="1.69921875" style="330" customWidth="1"/>
    <col min="2562" max="2562" width="9.19921875" style="330" customWidth="1"/>
    <col min="2563" max="2563" width="3.296875" style="330" customWidth="1"/>
    <col min="2564" max="2564" width="17.19921875" style="330" customWidth="1"/>
    <col min="2565" max="2569" width="11.59765625" style="330" customWidth="1"/>
    <col min="2570" max="2573" width="8.19921875" style="330" customWidth="1"/>
    <col min="2574" max="2816" width="8.19921875" style="330"/>
    <col min="2817" max="2817" width="1.69921875" style="330" customWidth="1"/>
    <col min="2818" max="2818" width="9.19921875" style="330" customWidth="1"/>
    <col min="2819" max="2819" width="3.296875" style="330" customWidth="1"/>
    <col min="2820" max="2820" width="17.19921875" style="330" customWidth="1"/>
    <col min="2821" max="2825" width="11.59765625" style="330" customWidth="1"/>
    <col min="2826" max="2829" width="8.19921875" style="330" customWidth="1"/>
    <col min="2830" max="3072" width="8.19921875" style="330"/>
    <col min="3073" max="3073" width="1.69921875" style="330" customWidth="1"/>
    <col min="3074" max="3074" width="9.19921875" style="330" customWidth="1"/>
    <col min="3075" max="3075" width="3.296875" style="330" customWidth="1"/>
    <col min="3076" max="3076" width="17.19921875" style="330" customWidth="1"/>
    <col min="3077" max="3081" width="11.59765625" style="330" customWidth="1"/>
    <col min="3082" max="3085" width="8.19921875" style="330" customWidth="1"/>
    <col min="3086" max="3328" width="8.19921875" style="330"/>
    <col min="3329" max="3329" width="1.69921875" style="330" customWidth="1"/>
    <col min="3330" max="3330" width="9.19921875" style="330" customWidth="1"/>
    <col min="3331" max="3331" width="3.296875" style="330" customWidth="1"/>
    <col min="3332" max="3332" width="17.19921875" style="330" customWidth="1"/>
    <col min="3333" max="3337" width="11.59765625" style="330" customWidth="1"/>
    <col min="3338" max="3341" width="8.19921875" style="330" customWidth="1"/>
    <col min="3342" max="3584" width="8.19921875" style="330"/>
    <col min="3585" max="3585" width="1.69921875" style="330" customWidth="1"/>
    <col min="3586" max="3586" width="9.19921875" style="330" customWidth="1"/>
    <col min="3587" max="3587" width="3.296875" style="330" customWidth="1"/>
    <col min="3588" max="3588" width="17.19921875" style="330" customWidth="1"/>
    <col min="3589" max="3593" width="11.59765625" style="330" customWidth="1"/>
    <col min="3594" max="3597" width="8.19921875" style="330" customWidth="1"/>
    <col min="3598" max="3840" width="8.19921875" style="330"/>
    <col min="3841" max="3841" width="1.69921875" style="330" customWidth="1"/>
    <col min="3842" max="3842" width="9.19921875" style="330" customWidth="1"/>
    <col min="3843" max="3843" width="3.296875" style="330" customWidth="1"/>
    <col min="3844" max="3844" width="17.19921875" style="330" customWidth="1"/>
    <col min="3845" max="3849" width="11.59765625" style="330" customWidth="1"/>
    <col min="3850" max="3853" width="8.19921875" style="330" customWidth="1"/>
    <col min="3854" max="4096" width="8.19921875" style="330"/>
    <col min="4097" max="4097" width="1.69921875" style="330" customWidth="1"/>
    <col min="4098" max="4098" width="9.19921875" style="330" customWidth="1"/>
    <col min="4099" max="4099" width="3.296875" style="330" customWidth="1"/>
    <col min="4100" max="4100" width="17.19921875" style="330" customWidth="1"/>
    <col min="4101" max="4105" width="11.59765625" style="330" customWidth="1"/>
    <col min="4106" max="4109" width="8.19921875" style="330" customWidth="1"/>
    <col min="4110" max="4352" width="8.19921875" style="330"/>
    <col min="4353" max="4353" width="1.69921875" style="330" customWidth="1"/>
    <col min="4354" max="4354" width="9.19921875" style="330" customWidth="1"/>
    <col min="4355" max="4355" width="3.296875" style="330" customWidth="1"/>
    <col min="4356" max="4356" width="17.19921875" style="330" customWidth="1"/>
    <col min="4357" max="4361" width="11.59765625" style="330" customWidth="1"/>
    <col min="4362" max="4365" width="8.19921875" style="330" customWidth="1"/>
    <col min="4366" max="4608" width="8.19921875" style="330"/>
    <col min="4609" max="4609" width="1.69921875" style="330" customWidth="1"/>
    <col min="4610" max="4610" width="9.19921875" style="330" customWidth="1"/>
    <col min="4611" max="4611" width="3.296875" style="330" customWidth="1"/>
    <col min="4612" max="4612" width="17.19921875" style="330" customWidth="1"/>
    <col min="4613" max="4617" width="11.59765625" style="330" customWidth="1"/>
    <col min="4618" max="4621" width="8.19921875" style="330" customWidth="1"/>
    <col min="4622" max="4864" width="8.19921875" style="330"/>
    <col min="4865" max="4865" width="1.69921875" style="330" customWidth="1"/>
    <col min="4866" max="4866" width="9.19921875" style="330" customWidth="1"/>
    <col min="4867" max="4867" width="3.296875" style="330" customWidth="1"/>
    <col min="4868" max="4868" width="17.19921875" style="330" customWidth="1"/>
    <col min="4869" max="4873" width="11.59765625" style="330" customWidth="1"/>
    <col min="4874" max="4877" width="8.19921875" style="330" customWidth="1"/>
    <col min="4878" max="5120" width="8.19921875" style="330"/>
    <col min="5121" max="5121" width="1.69921875" style="330" customWidth="1"/>
    <col min="5122" max="5122" width="9.19921875" style="330" customWidth="1"/>
    <col min="5123" max="5123" width="3.296875" style="330" customWidth="1"/>
    <col min="5124" max="5124" width="17.19921875" style="330" customWidth="1"/>
    <col min="5125" max="5129" width="11.59765625" style="330" customWidth="1"/>
    <col min="5130" max="5133" width="8.19921875" style="330" customWidth="1"/>
    <col min="5134" max="5376" width="8.19921875" style="330"/>
    <col min="5377" max="5377" width="1.69921875" style="330" customWidth="1"/>
    <col min="5378" max="5378" width="9.19921875" style="330" customWidth="1"/>
    <col min="5379" max="5379" width="3.296875" style="330" customWidth="1"/>
    <col min="5380" max="5380" width="17.19921875" style="330" customWidth="1"/>
    <col min="5381" max="5385" width="11.59765625" style="330" customWidth="1"/>
    <col min="5386" max="5389" width="8.19921875" style="330" customWidth="1"/>
    <col min="5390" max="5632" width="8.19921875" style="330"/>
    <col min="5633" max="5633" width="1.69921875" style="330" customWidth="1"/>
    <col min="5634" max="5634" width="9.19921875" style="330" customWidth="1"/>
    <col min="5635" max="5635" width="3.296875" style="330" customWidth="1"/>
    <col min="5636" max="5636" width="17.19921875" style="330" customWidth="1"/>
    <col min="5637" max="5641" width="11.59765625" style="330" customWidth="1"/>
    <col min="5642" max="5645" width="8.19921875" style="330" customWidth="1"/>
    <col min="5646" max="5888" width="8.19921875" style="330"/>
    <col min="5889" max="5889" width="1.69921875" style="330" customWidth="1"/>
    <col min="5890" max="5890" width="9.19921875" style="330" customWidth="1"/>
    <col min="5891" max="5891" width="3.296875" style="330" customWidth="1"/>
    <col min="5892" max="5892" width="17.19921875" style="330" customWidth="1"/>
    <col min="5893" max="5897" width="11.59765625" style="330" customWidth="1"/>
    <col min="5898" max="5901" width="8.19921875" style="330" customWidth="1"/>
    <col min="5902" max="6144" width="8.19921875" style="330"/>
    <col min="6145" max="6145" width="1.69921875" style="330" customWidth="1"/>
    <col min="6146" max="6146" width="9.19921875" style="330" customWidth="1"/>
    <col min="6147" max="6147" width="3.296875" style="330" customWidth="1"/>
    <col min="6148" max="6148" width="17.19921875" style="330" customWidth="1"/>
    <col min="6149" max="6153" width="11.59765625" style="330" customWidth="1"/>
    <col min="6154" max="6157" width="8.19921875" style="330" customWidth="1"/>
    <col min="6158" max="6400" width="8.19921875" style="330"/>
    <col min="6401" max="6401" width="1.69921875" style="330" customWidth="1"/>
    <col min="6402" max="6402" width="9.19921875" style="330" customWidth="1"/>
    <col min="6403" max="6403" width="3.296875" style="330" customWidth="1"/>
    <col min="6404" max="6404" width="17.19921875" style="330" customWidth="1"/>
    <col min="6405" max="6409" width="11.59765625" style="330" customWidth="1"/>
    <col min="6410" max="6413" width="8.19921875" style="330" customWidth="1"/>
    <col min="6414" max="6656" width="8.19921875" style="330"/>
    <col min="6657" max="6657" width="1.69921875" style="330" customWidth="1"/>
    <col min="6658" max="6658" width="9.19921875" style="330" customWidth="1"/>
    <col min="6659" max="6659" width="3.296875" style="330" customWidth="1"/>
    <col min="6660" max="6660" width="17.19921875" style="330" customWidth="1"/>
    <col min="6661" max="6665" width="11.59765625" style="330" customWidth="1"/>
    <col min="6666" max="6669" width="8.19921875" style="330" customWidth="1"/>
    <col min="6670" max="6912" width="8.19921875" style="330"/>
    <col min="6913" max="6913" width="1.69921875" style="330" customWidth="1"/>
    <col min="6914" max="6914" width="9.19921875" style="330" customWidth="1"/>
    <col min="6915" max="6915" width="3.296875" style="330" customWidth="1"/>
    <col min="6916" max="6916" width="17.19921875" style="330" customWidth="1"/>
    <col min="6917" max="6921" width="11.59765625" style="330" customWidth="1"/>
    <col min="6922" max="6925" width="8.19921875" style="330" customWidth="1"/>
    <col min="6926" max="7168" width="8.19921875" style="330"/>
    <col min="7169" max="7169" width="1.69921875" style="330" customWidth="1"/>
    <col min="7170" max="7170" width="9.19921875" style="330" customWidth="1"/>
    <col min="7171" max="7171" width="3.296875" style="330" customWidth="1"/>
    <col min="7172" max="7172" width="17.19921875" style="330" customWidth="1"/>
    <col min="7173" max="7177" width="11.59765625" style="330" customWidth="1"/>
    <col min="7178" max="7181" width="8.19921875" style="330" customWidth="1"/>
    <col min="7182" max="7424" width="8.19921875" style="330"/>
    <col min="7425" max="7425" width="1.69921875" style="330" customWidth="1"/>
    <col min="7426" max="7426" width="9.19921875" style="330" customWidth="1"/>
    <col min="7427" max="7427" width="3.296875" style="330" customWidth="1"/>
    <col min="7428" max="7428" width="17.19921875" style="330" customWidth="1"/>
    <col min="7429" max="7433" width="11.59765625" style="330" customWidth="1"/>
    <col min="7434" max="7437" width="8.19921875" style="330" customWidth="1"/>
    <col min="7438" max="7680" width="8.19921875" style="330"/>
    <col min="7681" max="7681" width="1.69921875" style="330" customWidth="1"/>
    <col min="7682" max="7682" width="9.19921875" style="330" customWidth="1"/>
    <col min="7683" max="7683" width="3.296875" style="330" customWidth="1"/>
    <col min="7684" max="7684" width="17.19921875" style="330" customWidth="1"/>
    <col min="7685" max="7689" width="11.59765625" style="330" customWidth="1"/>
    <col min="7690" max="7693" width="8.19921875" style="330" customWidth="1"/>
    <col min="7694" max="7936" width="8.19921875" style="330"/>
    <col min="7937" max="7937" width="1.69921875" style="330" customWidth="1"/>
    <col min="7938" max="7938" width="9.19921875" style="330" customWidth="1"/>
    <col min="7939" max="7939" width="3.296875" style="330" customWidth="1"/>
    <col min="7940" max="7940" width="17.19921875" style="330" customWidth="1"/>
    <col min="7941" max="7945" width="11.59765625" style="330" customWidth="1"/>
    <col min="7946" max="7949" width="8.19921875" style="330" customWidth="1"/>
    <col min="7950" max="8192" width="8.19921875" style="330"/>
    <col min="8193" max="8193" width="1.69921875" style="330" customWidth="1"/>
    <col min="8194" max="8194" width="9.19921875" style="330" customWidth="1"/>
    <col min="8195" max="8195" width="3.296875" style="330" customWidth="1"/>
    <col min="8196" max="8196" width="17.19921875" style="330" customWidth="1"/>
    <col min="8197" max="8201" width="11.59765625" style="330" customWidth="1"/>
    <col min="8202" max="8205" width="8.19921875" style="330" customWidth="1"/>
    <col min="8206" max="8448" width="8.19921875" style="330"/>
    <col min="8449" max="8449" width="1.69921875" style="330" customWidth="1"/>
    <col min="8450" max="8450" width="9.19921875" style="330" customWidth="1"/>
    <col min="8451" max="8451" width="3.296875" style="330" customWidth="1"/>
    <col min="8452" max="8452" width="17.19921875" style="330" customWidth="1"/>
    <col min="8453" max="8457" width="11.59765625" style="330" customWidth="1"/>
    <col min="8458" max="8461" width="8.19921875" style="330" customWidth="1"/>
    <col min="8462" max="8704" width="8.19921875" style="330"/>
    <col min="8705" max="8705" width="1.69921875" style="330" customWidth="1"/>
    <col min="8706" max="8706" width="9.19921875" style="330" customWidth="1"/>
    <col min="8707" max="8707" width="3.296875" style="330" customWidth="1"/>
    <col min="8708" max="8708" width="17.19921875" style="330" customWidth="1"/>
    <col min="8709" max="8713" width="11.59765625" style="330" customWidth="1"/>
    <col min="8714" max="8717" width="8.19921875" style="330" customWidth="1"/>
    <col min="8718" max="8960" width="8.19921875" style="330"/>
    <col min="8961" max="8961" width="1.69921875" style="330" customWidth="1"/>
    <col min="8962" max="8962" width="9.19921875" style="330" customWidth="1"/>
    <col min="8963" max="8963" width="3.296875" style="330" customWidth="1"/>
    <col min="8964" max="8964" width="17.19921875" style="330" customWidth="1"/>
    <col min="8965" max="8969" width="11.59765625" style="330" customWidth="1"/>
    <col min="8970" max="8973" width="8.19921875" style="330" customWidth="1"/>
    <col min="8974" max="9216" width="8.19921875" style="330"/>
    <col min="9217" max="9217" width="1.69921875" style="330" customWidth="1"/>
    <col min="9218" max="9218" width="9.19921875" style="330" customWidth="1"/>
    <col min="9219" max="9219" width="3.296875" style="330" customWidth="1"/>
    <col min="9220" max="9220" width="17.19921875" style="330" customWidth="1"/>
    <col min="9221" max="9225" width="11.59765625" style="330" customWidth="1"/>
    <col min="9226" max="9229" width="8.19921875" style="330" customWidth="1"/>
    <col min="9230" max="9472" width="8.19921875" style="330"/>
    <col min="9473" max="9473" width="1.69921875" style="330" customWidth="1"/>
    <col min="9474" max="9474" width="9.19921875" style="330" customWidth="1"/>
    <col min="9475" max="9475" width="3.296875" style="330" customWidth="1"/>
    <col min="9476" max="9476" width="17.19921875" style="330" customWidth="1"/>
    <col min="9477" max="9481" width="11.59765625" style="330" customWidth="1"/>
    <col min="9482" max="9485" width="8.19921875" style="330" customWidth="1"/>
    <col min="9486" max="9728" width="8.19921875" style="330"/>
    <col min="9729" max="9729" width="1.69921875" style="330" customWidth="1"/>
    <col min="9730" max="9730" width="9.19921875" style="330" customWidth="1"/>
    <col min="9731" max="9731" width="3.296875" style="330" customWidth="1"/>
    <col min="9732" max="9732" width="17.19921875" style="330" customWidth="1"/>
    <col min="9733" max="9737" width="11.59765625" style="330" customWidth="1"/>
    <col min="9738" max="9741" width="8.19921875" style="330" customWidth="1"/>
    <col min="9742" max="9984" width="8.19921875" style="330"/>
    <col min="9985" max="9985" width="1.69921875" style="330" customWidth="1"/>
    <col min="9986" max="9986" width="9.19921875" style="330" customWidth="1"/>
    <col min="9987" max="9987" width="3.296875" style="330" customWidth="1"/>
    <col min="9988" max="9988" width="17.19921875" style="330" customWidth="1"/>
    <col min="9989" max="9993" width="11.59765625" style="330" customWidth="1"/>
    <col min="9994" max="9997" width="8.19921875" style="330" customWidth="1"/>
    <col min="9998" max="10240" width="8.19921875" style="330"/>
    <col min="10241" max="10241" width="1.69921875" style="330" customWidth="1"/>
    <col min="10242" max="10242" width="9.19921875" style="330" customWidth="1"/>
    <col min="10243" max="10243" width="3.296875" style="330" customWidth="1"/>
    <col min="10244" max="10244" width="17.19921875" style="330" customWidth="1"/>
    <col min="10245" max="10249" width="11.59765625" style="330" customWidth="1"/>
    <col min="10250" max="10253" width="8.19921875" style="330" customWidth="1"/>
    <col min="10254" max="10496" width="8.19921875" style="330"/>
    <col min="10497" max="10497" width="1.69921875" style="330" customWidth="1"/>
    <col min="10498" max="10498" width="9.19921875" style="330" customWidth="1"/>
    <col min="10499" max="10499" width="3.296875" style="330" customWidth="1"/>
    <col min="10500" max="10500" width="17.19921875" style="330" customWidth="1"/>
    <col min="10501" max="10505" width="11.59765625" style="330" customWidth="1"/>
    <col min="10506" max="10509" width="8.19921875" style="330" customWidth="1"/>
    <col min="10510" max="10752" width="8.19921875" style="330"/>
    <col min="10753" max="10753" width="1.69921875" style="330" customWidth="1"/>
    <col min="10754" max="10754" width="9.19921875" style="330" customWidth="1"/>
    <col min="10755" max="10755" width="3.296875" style="330" customWidth="1"/>
    <col min="10756" max="10756" width="17.19921875" style="330" customWidth="1"/>
    <col min="10757" max="10761" width="11.59765625" style="330" customWidth="1"/>
    <col min="10762" max="10765" width="8.19921875" style="330" customWidth="1"/>
    <col min="10766" max="11008" width="8.19921875" style="330"/>
    <col min="11009" max="11009" width="1.69921875" style="330" customWidth="1"/>
    <col min="11010" max="11010" width="9.19921875" style="330" customWidth="1"/>
    <col min="11011" max="11011" width="3.296875" style="330" customWidth="1"/>
    <col min="11012" max="11012" width="17.19921875" style="330" customWidth="1"/>
    <col min="11013" max="11017" width="11.59765625" style="330" customWidth="1"/>
    <col min="11018" max="11021" width="8.19921875" style="330" customWidth="1"/>
    <col min="11022" max="11264" width="8.19921875" style="330"/>
    <col min="11265" max="11265" width="1.69921875" style="330" customWidth="1"/>
    <col min="11266" max="11266" width="9.19921875" style="330" customWidth="1"/>
    <col min="11267" max="11267" width="3.296875" style="330" customWidth="1"/>
    <col min="11268" max="11268" width="17.19921875" style="330" customWidth="1"/>
    <col min="11269" max="11273" width="11.59765625" style="330" customWidth="1"/>
    <col min="11274" max="11277" width="8.19921875" style="330" customWidth="1"/>
    <col min="11278" max="11520" width="8.19921875" style="330"/>
    <col min="11521" max="11521" width="1.69921875" style="330" customWidth="1"/>
    <col min="11522" max="11522" width="9.19921875" style="330" customWidth="1"/>
    <col min="11523" max="11523" width="3.296875" style="330" customWidth="1"/>
    <col min="11524" max="11524" width="17.19921875" style="330" customWidth="1"/>
    <col min="11525" max="11529" width="11.59765625" style="330" customWidth="1"/>
    <col min="11530" max="11533" width="8.19921875" style="330" customWidth="1"/>
    <col min="11534" max="11776" width="8.19921875" style="330"/>
    <col min="11777" max="11777" width="1.69921875" style="330" customWidth="1"/>
    <col min="11778" max="11778" width="9.19921875" style="330" customWidth="1"/>
    <col min="11779" max="11779" width="3.296875" style="330" customWidth="1"/>
    <col min="11780" max="11780" width="17.19921875" style="330" customWidth="1"/>
    <col min="11781" max="11785" width="11.59765625" style="330" customWidth="1"/>
    <col min="11786" max="11789" width="8.19921875" style="330" customWidth="1"/>
    <col min="11790" max="12032" width="8.19921875" style="330"/>
    <col min="12033" max="12033" width="1.69921875" style="330" customWidth="1"/>
    <col min="12034" max="12034" width="9.19921875" style="330" customWidth="1"/>
    <col min="12035" max="12035" width="3.296875" style="330" customWidth="1"/>
    <col min="12036" max="12036" width="17.19921875" style="330" customWidth="1"/>
    <col min="12037" max="12041" width="11.59765625" style="330" customWidth="1"/>
    <col min="12042" max="12045" width="8.19921875" style="330" customWidth="1"/>
    <col min="12046" max="12288" width="8.19921875" style="330"/>
    <col min="12289" max="12289" width="1.69921875" style="330" customWidth="1"/>
    <col min="12290" max="12290" width="9.19921875" style="330" customWidth="1"/>
    <col min="12291" max="12291" width="3.296875" style="330" customWidth="1"/>
    <col min="12292" max="12292" width="17.19921875" style="330" customWidth="1"/>
    <col min="12293" max="12297" width="11.59765625" style="330" customWidth="1"/>
    <col min="12298" max="12301" width="8.19921875" style="330" customWidth="1"/>
    <col min="12302" max="12544" width="8.19921875" style="330"/>
    <col min="12545" max="12545" width="1.69921875" style="330" customWidth="1"/>
    <col min="12546" max="12546" width="9.19921875" style="330" customWidth="1"/>
    <col min="12547" max="12547" width="3.296875" style="330" customWidth="1"/>
    <col min="12548" max="12548" width="17.19921875" style="330" customWidth="1"/>
    <col min="12549" max="12553" width="11.59765625" style="330" customWidth="1"/>
    <col min="12554" max="12557" width="8.19921875" style="330" customWidth="1"/>
    <col min="12558" max="12800" width="8.19921875" style="330"/>
    <col min="12801" max="12801" width="1.69921875" style="330" customWidth="1"/>
    <col min="12802" max="12802" width="9.19921875" style="330" customWidth="1"/>
    <col min="12803" max="12803" width="3.296875" style="330" customWidth="1"/>
    <col min="12804" max="12804" width="17.19921875" style="330" customWidth="1"/>
    <col min="12805" max="12809" width="11.59765625" style="330" customWidth="1"/>
    <col min="12810" max="12813" width="8.19921875" style="330" customWidth="1"/>
    <col min="12814" max="13056" width="8.19921875" style="330"/>
    <col min="13057" max="13057" width="1.69921875" style="330" customWidth="1"/>
    <col min="13058" max="13058" width="9.19921875" style="330" customWidth="1"/>
    <col min="13059" max="13059" width="3.296875" style="330" customWidth="1"/>
    <col min="13060" max="13060" width="17.19921875" style="330" customWidth="1"/>
    <col min="13061" max="13065" width="11.59765625" style="330" customWidth="1"/>
    <col min="13066" max="13069" width="8.19921875" style="330" customWidth="1"/>
    <col min="13070" max="13312" width="8.19921875" style="330"/>
    <col min="13313" max="13313" width="1.69921875" style="330" customWidth="1"/>
    <col min="13314" max="13314" width="9.19921875" style="330" customWidth="1"/>
    <col min="13315" max="13315" width="3.296875" style="330" customWidth="1"/>
    <col min="13316" max="13316" width="17.19921875" style="330" customWidth="1"/>
    <col min="13317" max="13321" width="11.59765625" style="330" customWidth="1"/>
    <col min="13322" max="13325" width="8.19921875" style="330" customWidth="1"/>
    <col min="13326" max="13568" width="8.19921875" style="330"/>
    <col min="13569" max="13569" width="1.69921875" style="330" customWidth="1"/>
    <col min="13570" max="13570" width="9.19921875" style="330" customWidth="1"/>
    <col min="13571" max="13571" width="3.296875" style="330" customWidth="1"/>
    <col min="13572" max="13572" width="17.19921875" style="330" customWidth="1"/>
    <col min="13573" max="13577" width="11.59765625" style="330" customWidth="1"/>
    <col min="13578" max="13581" width="8.19921875" style="330" customWidth="1"/>
    <col min="13582" max="13824" width="8.19921875" style="330"/>
    <col min="13825" max="13825" width="1.69921875" style="330" customWidth="1"/>
    <col min="13826" max="13826" width="9.19921875" style="330" customWidth="1"/>
    <col min="13827" max="13827" width="3.296875" style="330" customWidth="1"/>
    <col min="13828" max="13828" width="17.19921875" style="330" customWidth="1"/>
    <col min="13829" max="13833" width="11.59765625" style="330" customWidth="1"/>
    <col min="13834" max="13837" width="8.19921875" style="330" customWidth="1"/>
    <col min="13838" max="14080" width="8.19921875" style="330"/>
    <col min="14081" max="14081" width="1.69921875" style="330" customWidth="1"/>
    <col min="14082" max="14082" width="9.19921875" style="330" customWidth="1"/>
    <col min="14083" max="14083" width="3.296875" style="330" customWidth="1"/>
    <col min="14084" max="14084" width="17.19921875" style="330" customWidth="1"/>
    <col min="14085" max="14089" width="11.59765625" style="330" customWidth="1"/>
    <col min="14090" max="14093" width="8.19921875" style="330" customWidth="1"/>
    <col min="14094" max="14336" width="8.19921875" style="330"/>
    <col min="14337" max="14337" width="1.69921875" style="330" customWidth="1"/>
    <col min="14338" max="14338" width="9.19921875" style="330" customWidth="1"/>
    <col min="14339" max="14339" width="3.296875" style="330" customWidth="1"/>
    <col min="14340" max="14340" width="17.19921875" style="330" customWidth="1"/>
    <col min="14341" max="14345" width="11.59765625" style="330" customWidth="1"/>
    <col min="14346" max="14349" width="8.19921875" style="330" customWidth="1"/>
    <col min="14350" max="14592" width="8.19921875" style="330"/>
    <col min="14593" max="14593" width="1.69921875" style="330" customWidth="1"/>
    <col min="14594" max="14594" width="9.19921875" style="330" customWidth="1"/>
    <col min="14595" max="14595" width="3.296875" style="330" customWidth="1"/>
    <col min="14596" max="14596" width="17.19921875" style="330" customWidth="1"/>
    <col min="14597" max="14601" width="11.59765625" style="330" customWidth="1"/>
    <col min="14602" max="14605" width="8.19921875" style="330" customWidth="1"/>
    <col min="14606" max="14848" width="8.19921875" style="330"/>
    <col min="14849" max="14849" width="1.69921875" style="330" customWidth="1"/>
    <col min="14850" max="14850" width="9.19921875" style="330" customWidth="1"/>
    <col min="14851" max="14851" width="3.296875" style="330" customWidth="1"/>
    <col min="14852" max="14852" width="17.19921875" style="330" customWidth="1"/>
    <col min="14853" max="14857" width="11.59765625" style="330" customWidth="1"/>
    <col min="14858" max="14861" width="8.19921875" style="330" customWidth="1"/>
    <col min="14862" max="15104" width="8.19921875" style="330"/>
    <col min="15105" max="15105" width="1.69921875" style="330" customWidth="1"/>
    <col min="15106" max="15106" width="9.19921875" style="330" customWidth="1"/>
    <col min="15107" max="15107" width="3.296875" style="330" customWidth="1"/>
    <col min="15108" max="15108" width="17.19921875" style="330" customWidth="1"/>
    <col min="15109" max="15113" width="11.59765625" style="330" customWidth="1"/>
    <col min="15114" max="15117" width="8.19921875" style="330" customWidth="1"/>
    <col min="15118" max="15360" width="8.19921875" style="330"/>
    <col min="15361" max="15361" width="1.69921875" style="330" customWidth="1"/>
    <col min="15362" max="15362" width="9.19921875" style="330" customWidth="1"/>
    <col min="15363" max="15363" width="3.296875" style="330" customWidth="1"/>
    <col min="15364" max="15364" width="17.19921875" style="330" customWidth="1"/>
    <col min="15365" max="15369" width="11.59765625" style="330" customWidth="1"/>
    <col min="15370" max="15373" width="8.19921875" style="330" customWidth="1"/>
    <col min="15374" max="15616" width="8.19921875" style="330"/>
    <col min="15617" max="15617" width="1.69921875" style="330" customWidth="1"/>
    <col min="15618" max="15618" width="9.19921875" style="330" customWidth="1"/>
    <col min="15619" max="15619" width="3.296875" style="330" customWidth="1"/>
    <col min="15620" max="15620" width="17.19921875" style="330" customWidth="1"/>
    <col min="15621" max="15625" width="11.59765625" style="330" customWidth="1"/>
    <col min="15626" max="15629" width="8.19921875" style="330" customWidth="1"/>
    <col min="15630" max="15872" width="8.19921875" style="330"/>
    <col min="15873" max="15873" width="1.69921875" style="330" customWidth="1"/>
    <col min="15874" max="15874" width="9.19921875" style="330" customWidth="1"/>
    <col min="15875" max="15875" width="3.296875" style="330" customWidth="1"/>
    <col min="15876" max="15876" width="17.19921875" style="330" customWidth="1"/>
    <col min="15877" max="15881" width="11.59765625" style="330" customWidth="1"/>
    <col min="15882" max="15885" width="8.19921875" style="330" customWidth="1"/>
    <col min="15886" max="16128" width="8.19921875" style="330"/>
    <col min="16129" max="16129" width="1.69921875" style="330" customWidth="1"/>
    <col min="16130" max="16130" width="9.19921875" style="330" customWidth="1"/>
    <col min="16131" max="16131" width="3.296875" style="330" customWidth="1"/>
    <col min="16132" max="16132" width="17.19921875" style="330" customWidth="1"/>
    <col min="16133" max="16137" width="11.59765625" style="330" customWidth="1"/>
    <col min="16138" max="16141" width="8.19921875" style="330" customWidth="1"/>
    <col min="16142" max="16384" width="8.19921875" style="330"/>
  </cols>
  <sheetData>
    <row r="1" spans="1:10" ht="14.4" x14ac:dyDescent="0.45">
      <c r="B1" s="331" t="s">
        <v>519</v>
      </c>
      <c r="C1" s="332"/>
      <c r="I1" s="333" t="s">
        <v>511</v>
      </c>
      <c r="J1" s="334"/>
    </row>
    <row r="2" spans="1:10" ht="19.8" thickBot="1" x14ac:dyDescent="0.5">
      <c r="B2" s="1433" t="s">
        <v>512</v>
      </c>
      <c r="C2" s="1433"/>
      <c r="D2" s="1433"/>
      <c r="E2" s="1433"/>
      <c r="F2" s="1433"/>
      <c r="G2" s="1433"/>
      <c r="H2" s="1433"/>
      <c r="I2" s="1433"/>
    </row>
    <row r="3" spans="1:10" ht="30" customHeight="1" thickBot="1" x14ac:dyDescent="0.5">
      <c r="B3" s="1434" t="s">
        <v>426</v>
      </c>
      <c r="C3" s="1435"/>
      <c r="D3" s="1436"/>
      <c r="E3" s="1437" t="s">
        <v>481</v>
      </c>
      <c r="F3" s="1437"/>
      <c r="G3" s="1437"/>
      <c r="H3" s="1437"/>
      <c r="I3" s="1438"/>
    </row>
    <row r="4" spans="1:10" ht="30" customHeight="1" x14ac:dyDescent="0.45">
      <c r="B4" s="1439" t="s">
        <v>427</v>
      </c>
      <c r="C4" s="1440"/>
      <c r="D4" s="1441"/>
      <c r="E4" s="1442" t="s">
        <v>482</v>
      </c>
      <c r="F4" s="1442"/>
      <c r="G4" s="1442"/>
      <c r="H4" s="1442"/>
      <c r="I4" s="1443"/>
    </row>
    <row r="5" spans="1:10" ht="30" customHeight="1" x14ac:dyDescent="0.45">
      <c r="B5" s="1428" t="s">
        <v>428</v>
      </c>
      <c r="C5" s="1429"/>
      <c r="D5" s="1430"/>
      <c r="E5" s="1431" t="s">
        <v>483</v>
      </c>
      <c r="F5" s="1431"/>
      <c r="G5" s="1431"/>
      <c r="H5" s="1431"/>
      <c r="I5" s="1432"/>
    </row>
    <row r="6" spans="1:10" ht="30" customHeight="1" x14ac:dyDescent="0.45">
      <c r="B6" s="1453" t="s">
        <v>429</v>
      </c>
      <c r="C6" s="1454"/>
      <c r="D6" s="335" t="s">
        <v>430</v>
      </c>
      <c r="E6" s="1457" t="s">
        <v>484</v>
      </c>
      <c r="F6" s="1458"/>
      <c r="G6" s="1459" t="s">
        <v>431</v>
      </c>
      <c r="H6" s="1461" t="s">
        <v>485</v>
      </c>
      <c r="I6" s="1462"/>
    </row>
    <row r="7" spans="1:10" ht="30" customHeight="1" thickBot="1" x14ac:dyDescent="0.5">
      <c r="B7" s="1455"/>
      <c r="C7" s="1456"/>
      <c r="D7" s="336" t="s">
        <v>432</v>
      </c>
      <c r="E7" s="1465" t="s">
        <v>484</v>
      </c>
      <c r="F7" s="1466"/>
      <c r="G7" s="1460"/>
      <c r="H7" s="1463"/>
      <c r="I7" s="1464"/>
    </row>
    <row r="8" spans="1:10" ht="30" customHeight="1" thickTop="1" thickBot="1" x14ac:dyDescent="0.5">
      <c r="B8" s="1490" t="s">
        <v>433</v>
      </c>
      <c r="C8" s="337">
        <v>1</v>
      </c>
      <c r="D8" s="338" t="s">
        <v>434</v>
      </c>
      <c r="E8" s="1491" t="s">
        <v>486</v>
      </c>
      <c r="F8" s="1491"/>
      <c r="G8" s="1491"/>
      <c r="H8" s="1491"/>
      <c r="I8" s="1492"/>
    </row>
    <row r="9" spans="1:10" ht="30" customHeight="1" x14ac:dyDescent="0.45">
      <c r="B9" s="1474"/>
      <c r="C9" s="1444">
        <v>2</v>
      </c>
      <c r="D9" s="1445" t="s">
        <v>435</v>
      </c>
      <c r="E9" s="1446" t="s">
        <v>513</v>
      </c>
      <c r="F9" s="1448" t="s">
        <v>438</v>
      </c>
      <c r="G9" s="1449"/>
      <c r="H9" s="1450"/>
      <c r="I9" s="1451" t="s">
        <v>514</v>
      </c>
    </row>
    <row r="10" spans="1:10" ht="30" customHeight="1" x14ac:dyDescent="0.45">
      <c r="B10" s="1474"/>
      <c r="C10" s="1444"/>
      <c r="D10" s="1445"/>
      <c r="E10" s="1447"/>
      <c r="F10" s="340" t="s">
        <v>440</v>
      </c>
      <c r="G10" s="341" t="s">
        <v>441</v>
      </c>
      <c r="H10" s="342" t="s">
        <v>442</v>
      </c>
      <c r="I10" s="1452"/>
    </row>
    <row r="11" spans="1:10" ht="49.5" customHeight="1" thickBot="1" x14ac:dyDescent="0.5">
      <c r="B11" s="1474"/>
      <c r="C11" s="1444"/>
      <c r="D11" s="1445"/>
      <c r="E11" s="343">
        <v>20</v>
      </c>
      <c r="F11" s="344">
        <v>10</v>
      </c>
      <c r="G11" s="345">
        <v>10</v>
      </c>
      <c r="H11" s="346"/>
      <c r="I11" s="347" t="s">
        <v>520</v>
      </c>
    </row>
    <row r="12" spans="1:10" ht="30" customHeight="1" x14ac:dyDescent="0.45">
      <c r="B12" s="1474"/>
      <c r="C12" s="1427">
        <v>3</v>
      </c>
      <c r="D12" s="1444" t="s">
        <v>453</v>
      </c>
      <c r="E12" s="1467" t="s">
        <v>497</v>
      </c>
      <c r="F12" s="1467"/>
      <c r="G12" s="1467"/>
      <c r="H12" s="1467"/>
      <c r="I12" s="1468"/>
    </row>
    <row r="13" spans="1:10" ht="30" customHeight="1" x14ac:dyDescent="0.45">
      <c r="B13" s="1474"/>
      <c r="C13" s="1427"/>
      <c r="D13" s="1444"/>
      <c r="E13" s="1469"/>
      <c r="F13" s="1469"/>
      <c r="G13" s="1469"/>
      <c r="H13" s="1469"/>
      <c r="I13" s="1470"/>
    </row>
    <row r="14" spans="1:10" ht="30" customHeight="1" x14ac:dyDescent="0.45">
      <c r="B14" s="1474"/>
      <c r="C14" s="1485">
        <v>4</v>
      </c>
      <c r="D14" s="1486" t="s">
        <v>454</v>
      </c>
      <c r="E14" s="1488"/>
      <c r="F14" s="1488"/>
      <c r="G14" s="1488"/>
      <c r="H14" s="1488"/>
      <c r="I14" s="1489"/>
    </row>
    <row r="15" spans="1:10" ht="30" customHeight="1" thickBot="1" x14ac:dyDescent="0.5">
      <c r="B15" s="1474"/>
      <c r="C15" s="1485"/>
      <c r="D15" s="1487"/>
      <c r="E15" s="1467"/>
      <c r="F15" s="1467"/>
      <c r="G15" s="1467"/>
      <c r="H15" s="1467"/>
      <c r="I15" s="1468"/>
    </row>
    <row r="16" spans="1:10" ht="42" customHeight="1" x14ac:dyDescent="0.45">
      <c r="A16" s="339"/>
      <c r="B16" s="1493" t="s">
        <v>455</v>
      </c>
      <c r="C16" s="351">
        <v>1</v>
      </c>
      <c r="D16" s="351" t="s">
        <v>457</v>
      </c>
      <c r="E16" s="1496" t="s">
        <v>501</v>
      </c>
      <c r="F16" s="1496"/>
      <c r="G16" s="1496"/>
      <c r="H16" s="1496"/>
      <c r="I16" s="1497"/>
    </row>
    <row r="17" spans="1:9" ht="54" customHeight="1" x14ac:dyDescent="0.45">
      <c r="A17" s="339"/>
      <c r="B17" s="1494"/>
      <c r="C17" s="352">
        <v>2</v>
      </c>
      <c r="D17" s="352" t="s">
        <v>458</v>
      </c>
      <c r="E17" s="1498" t="s">
        <v>521</v>
      </c>
      <c r="F17" s="1498"/>
      <c r="G17" s="1498"/>
      <c r="H17" s="1498"/>
      <c r="I17" s="1499"/>
    </row>
    <row r="18" spans="1:9" ht="54" customHeight="1" thickBot="1" x14ac:dyDescent="0.5">
      <c r="A18" s="339"/>
      <c r="B18" s="1495"/>
      <c r="C18" s="350">
        <v>3</v>
      </c>
      <c r="D18" s="350" t="s">
        <v>454</v>
      </c>
      <c r="E18" s="1500"/>
      <c r="F18" s="1500"/>
      <c r="G18" s="1500"/>
      <c r="H18" s="1500"/>
      <c r="I18" s="1501"/>
    </row>
    <row r="19" spans="1:9" ht="24.75" customHeight="1" x14ac:dyDescent="0.45">
      <c r="B19" s="1483" t="s">
        <v>470</v>
      </c>
      <c r="C19" s="1483"/>
      <c r="D19" s="1483"/>
      <c r="E19" s="1483"/>
      <c r="F19" s="1483"/>
      <c r="G19" s="1483"/>
      <c r="H19" s="1483"/>
      <c r="I19" s="1483"/>
    </row>
    <row r="20" spans="1:9" ht="48" customHeight="1" x14ac:dyDescent="0.45">
      <c r="B20" s="1471" t="s">
        <v>515</v>
      </c>
      <c r="C20" s="1471"/>
      <c r="D20" s="1471"/>
      <c r="E20" s="1471"/>
      <c r="F20" s="1471"/>
      <c r="G20" s="1471"/>
      <c r="H20" s="1471"/>
      <c r="I20" s="1471"/>
    </row>
    <row r="21" spans="1:9" ht="39.75" customHeight="1" x14ac:dyDescent="0.45">
      <c r="B21" s="1471" t="s">
        <v>516</v>
      </c>
      <c r="C21" s="1471"/>
      <c r="D21" s="1471"/>
      <c r="E21" s="1471"/>
      <c r="F21" s="1471"/>
      <c r="G21" s="1471"/>
      <c r="H21" s="1471"/>
      <c r="I21" s="1471"/>
    </row>
    <row r="22" spans="1:9" ht="24.75" customHeight="1" x14ac:dyDescent="0.45">
      <c r="B22" s="1472" t="s">
        <v>517</v>
      </c>
      <c r="C22" s="1472"/>
      <c r="D22" s="1472"/>
      <c r="E22" s="1472"/>
      <c r="F22" s="1472"/>
      <c r="G22" s="1472"/>
      <c r="H22" s="1472"/>
      <c r="I22" s="1472"/>
    </row>
    <row r="23" spans="1:9" ht="24.75" customHeight="1" x14ac:dyDescent="0.45">
      <c r="B23" s="1472" t="s">
        <v>518</v>
      </c>
      <c r="C23" s="1472"/>
      <c r="D23" s="1472"/>
      <c r="E23" s="1472"/>
      <c r="F23" s="1472"/>
      <c r="G23" s="1472"/>
      <c r="H23" s="1472"/>
      <c r="I23" s="1472"/>
    </row>
  </sheetData>
  <mergeCells count="34">
    <mergeCell ref="B22:I22"/>
    <mergeCell ref="B23:I23"/>
    <mergeCell ref="B16:B18"/>
    <mergeCell ref="E16:I16"/>
    <mergeCell ref="E17:I17"/>
    <mergeCell ref="E18:I18"/>
    <mergeCell ref="B19:I19"/>
    <mergeCell ref="B20:I20"/>
    <mergeCell ref="H6:I7"/>
    <mergeCell ref="E7:F7"/>
    <mergeCell ref="D12:D13"/>
    <mergeCell ref="E12:I13"/>
    <mergeCell ref="B21:I21"/>
    <mergeCell ref="C14:C15"/>
    <mergeCell ref="D14:D15"/>
    <mergeCell ref="E14:I15"/>
    <mergeCell ref="B8:B15"/>
    <mergeCell ref="E8:I8"/>
    <mergeCell ref="C12:C13"/>
    <mergeCell ref="B5:D5"/>
    <mergeCell ref="E5:I5"/>
    <mergeCell ref="B2:I2"/>
    <mergeCell ref="B3:D3"/>
    <mergeCell ref="E3:I3"/>
    <mergeCell ref="B4:D4"/>
    <mergeCell ref="E4:I4"/>
    <mergeCell ref="C9:C11"/>
    <mergeCell ref="D9:D11"/>
    <mergeCell ref="E9:E10"/>
    <mergeCell ref="F9:H9"/>
    <mergeCell ref="I9:I10"/>
    <mergeCell ref="B6:C7"/>
    <mergeCell ref="E6:F6"/>
    <mergeCell ref="G6:G7"/>
  </mergeCells>
  <phoneticPr fontId="19"/>
  <printOptions horizontalCentered="1" verticalCentered="1"/>
  <pageMargins left="0.70866141732283472" right="0.70866141732283472" top="0.74803149606299213" bottom="0.74803149606299213" header="0.31496062992125984" footer="0.31496062992125984"/>
  <pageSetup paperSize="9" scale="8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23"/>
  <sheetViews>
    <sheetView view="pageBreakPreview" zoomScale="85" zoomScaleNormal="100" zoomScaleSheetLayoutView="85" workbookViewId="0"/>
  </sheetViews>
  <sheetFormatPr defaultColWidth="8.19921875" defaultRowHeight="13.2" x14ac:dyDescent="0.45"/>
  <cols>
    <col min="1" max="1" width="1.69921875" style="330" customWidth="1"/>
    <col min="2" max="2" width="9.19921875" style="330" customWidth="1"/>
    <col min="3" max="3" width="3.296875" style="330" customWidth="1"/>
    <col min="4" max="4" width="17.19921875" style="330" customWidth="1"/>
    <col min="5" max="9" width="11.59765625" style="330" customWidth="1"/>
    <col min="10" max="13" width="8.19921875" style="330" customWidth="1"/>
    <col min="14" max="256" width="8.19921875" style="330"/>
    <col min="257" max="257" width="1.69921875" style="330" customWidth="1"/>
    <col min="258" max="258" width="9.19921875" style="330" customWidth="1"/>
    <col min="259" max="259" width="3.296875" style="330" customWidth="1"/>
    <col min="260" max="260" width="17.19921875" style="330" customWidth="1"/>
    <col min="261" max="265" width="11.59765625" style="330" customWidth="1"/>
    <col min="266" max="269" width="8.19921875" style="330" customWidth="1"/>
    <col min="270" max="512" width="8.19921875" style="330"/>
    <col min="513" max="513" width="1.69921875" style="330" customWidth="1"/>
    <col min="514" max="514" width="9.19921875" style="330" customWidth="1"/>
    <col min="515" max="515" width="3.296875" style="330" customWidth="1"/>
    <col min="516" max="516" width="17.19921875" style="330" customWidth="1"/>
    <col min="517" max="521" width="11.59765625" style="330" customWidth="1"/>
    <col min="522" max="525" width="8.19921875" style="330" customWidth="1"/>
    <col min="526" max="768" width="8.19921875" style="330"/>
    <col min="769" max="769" width="1.69921875" style="330" customWidth="1"/>
    <col min="770" max="770" width="9.19921875" style="330" customWidth="1"/>
    <col min="771" max="771" width="3.296875" style="330" customWidth="1"/>
    <col min="772" max="772" width="17.19921875" style="330" customWidth="1"/>
    <col min="773" max="777" width="11.59765625" style="330" customWidth="1"/>
    <col min="778" max="781" width="8.19921875" style="330" customWidth="1"/>
    <col min="782" max="1024" width="8.19921875" style="330"/>
    <col min="1025" max="1025" width="1.69921875" style="330" customWidth="1"/>
    <col min="1026" max="1026" width="9.19921875" style="330" customWidth="1"/>
    <col min="1027" max="1027" width="3.296875" style="330" customWidth="1"/>
    <col min="1028" max="1028" width="17.19921875" style="330" customWidth="1"/>
    <col min="1029" max="1033" width="11.59765625" style="330" customWidth="1"/>
    <col min="1034" max="1037" width="8.19921875" style="330" customWidth="1"/>
    <col min="1038" max="1280" width="8.19921875" style="330"/>
    <col min="1281" max="1281" width="1.69921875" style="330" customWidth="1"/>
    <col min="1282" max="1282" width="9.19921875" style="330" customWidth="1"/>
    <col min="1283" max="1283" width="3.296875" style="330" customWidth="1"/>
    <col min="1284" max="1284" width="17.19921875" style="330" customWidth="1"/>
    <col min="1285" max="1289" width="11.59765625" style="330" customWidth="1"/>
    <col min="1290" max="1293" width="8.19921875" style="330" customWidth="1"/>
    <col min="1294" max="1536" width="8.19921875" style="330"/>
    <col min="1537" max="1537" width="1.69921875" style="330" customWidth="1"/>
    <col min="1538" max="1538" width="9.19921875" style="330" customWidth="1"/>
    <col min="1539" max="1539" width="3.296875" style="330" customWidth="1"/>
    <col min="1540" max="1540" width="17.19921875" style="330" customWidth="1"/>
    <col min="1541" max="1545" width="11.59765625" style="330" customWidth="1"/>
    <col min="1546" max="1549" width="8.19921875" style="330" customWidth="1"/>
    <col min="1550" max="1792" width="8.19921875" style="330"/>
    <col min="1793" max="1793" width="1.69921875" style="330" customWidth="1"/>
    <col min="1794" max="1794" width="9.19921875" style="330" customWidth="1"/>
    <col min="1795" max="1795" width="3.296875" style="330" customWidth="1"/>
    <col min="1796" max="1796" width="17.19921875" style="330" customWidth="1"/>
    <col min="1797" max="1801" width="11.59765625" style="330" customWidth="1"/>
    <col min="1802" max="1805" width="8.19921875" style="330" customWidth="1"/>
    <col min="1806" max="2048" width="8.19921875" style="330"/>
    <col min="2049" max="2049" width="1.69921875" style="330" customWidth="1"/>
    <col min="2050" max="2050" width="9.19921875" style="330" customWidth="1"/>
    <col min="2051" max="2051" width="3.296875" style="330" customWidth="1"/>
    <col min="2052" max="2052" width="17.19921875" style="330" customWidth="1"/>
    <col min="2053" max="2057" width="11.59765625" style="330" customWidth="1"/>
    <col min="2058" max="2061" width="8.19921875" style="330" customWidth="1"/>
    <col min="2062" max="2304" width="8.19921875" style="330"/>
    <col min="2305" max="2305" width="1.69921875" style="330" customWidth="1"/>
    <col min="2306" max="2306" width="9.19921875" style="330" customWidth="1"/>
    <col min="2307" max="2307" width="3.296875" style="330" customWidth="1"/>
    <col min="2308" max="2308" width="17.19921875" style="330" customWidth="1"/>
    <col min="2309" max="2313" width="11.59765625" style="330" customWidth="1"/>
    <col min="2314" max="2317" width="8.19921875" style="330" customWidth="1"/>
    <col min="2318" max="2560" width="8.19921875" style="330"/>
    <col min="2561" max="2561" width="1.69921875" style="330" customWidth="1"/>
    <col min="2562" max="2562" width="9.19921875" style="330" customWidth="1"/>
    <col min="2563" max="2563" width="3.296875" style="330" customWidth="1"/>
    <col min="2564" max="2564" width="17.19921875" style="330" customWidth="1"/>
    <col min="2565" max="2569" width="11.59765625" style="330" customWidth="1"/>
    <col min="2570" max="2573" width="8.19921875" style="330" customWidth="1"/>
    <col min="2574" max="2816" width="8.19921875" style="330"/>
    <col min="2817" max="2817" width="1.69921875" style="330" customWidth="1"/>
    <col min="2818" max="2818" width="9.19921875" style="330" customWidth="1"/>
    <col min="2819" max="2819" width="3.296875" style="330" customWidth="1"/>
    <col min="2820" max="2820" width="17.19921875" style="330" customWidth="1"/>
    <col min="2821" max="2825" width="11.59765625" style="330" customWidth="1"/>
    <col min="2826" max="2829" width="8.19921875" style="330" customWidth="1"/>
    <col min="2830" max="3072" width="8.19921875" style="330"/>
    <col min="3073" max="3073" width="1.69921875" style="330" customWidth="1"/>
    <col min="3074" max="3074" width="9.19921875" style="330" customWidth="1"/>
    <col min="3075" max="3075" width="3.296875" style="330" customWidth="1"/>
    <col min="3076" max="3076" width="17.19921875" style="330" customWidth="1"/>
    <col min="3077" max="3081" width="11.59765625" style="330" customWidth="1"/>
    <col min="3082" max="3085" width="8.19921875" style="330" customWidth="1"/>
    <col min="3086" max="3328" width="8.19921875" style="330"/>
    <col min="3329" max="3329" width="1.69921875" style="330" customWidth="1"/>
    <col min="3330" max="3330" width="9.19921875" style="330" customWidth="1"/>
    <col min="3331" max="3331" width="3.296875" style="330" customWidth="1"/>
    <col min="3332" max="3332" width="17.19921875" style="330" customWidth="1"/>
    <col min="3333" max="3337" width="11.59765625" style="330" customWidth="1"/>
    <col min="3338" max="3341" width="8.19921875" style="330" customWidth="1"/>
    <col min="3342" max="3584" width="8.19921875" style="330"/>
    <col min="3585" max="3585" width="1.69921875" style="330" customWidth="1"/>
    <col min="3586" max="3586" width="9.19921875" style="330" customWidth="1"/>
    <col min="3587" max="3587" width="3.296875" style="330" customWidth="1"/>
    <col min="3588" max="3588" width="17.19921875" style="330" customWidth="1"/>
    <col min="3589" max="3593" width="11.59765625" style="330" customWidth="1"/>
    <col min="3594" max="3597" width="8.19921875" style="330" customWidth="1"/>
    <col min="3598" max="3840" width="8.19921875" style="330"/>
    <col min="3841" max="3841" width="1.69921875" style="330" customWidth="1"/>
    <col min="3842" max="3842" width="9.19921875" style="330" customWidth="1"/>
    <col min="3843" max="3843" width="3.296875" style="330" customWidth="1"/>
    <col min="3844" max="3844" width="17.19921875" style="330" customWidth="1"/>
    <col min="3845" max="3849" width="11.59765625" style="330" customWidth="1"/>
    <col min="3850" max="3853" width="8.19921875" style="330" customWidth="1"/>
    <col min="3854" max="4096" width="8.19921875" style="330"/>
    <col min="4097" max="4097" width="1.69921875" style="330" customWidth="1"/>
    <col min="4098" max="4098" width="9.19921875" style="330" customWidth="1"/>
    <col min="4099" max="4099" width="3.296875" style="330" customWidth="1"/>
    <col min="4100" max="4100" width="17.19921875" style="330" customWidth="1"/>
    <col min="4101" max="4105" width="11.59765625" style="330" customWidth="1"/>
    <col min="4106" max="4109" width="8.19921875" style="330" customWidth="1"/>
    <col min="4110" max="4352" width="8.19921875" style="330"/>
    <col min="4353" max="4353" width="1.69921875" style="330" customWidth="1"/>
    <col min="4354" max="4354" width="9.19921875" style="330" customWidth="1"/>
    <col min="4355" max="4355" width="3.296875" style="330" customWidth="1"/>
    <col min="4356" max="4356" width="17.19921875" style="330" customWidth="1"/>
    <col min="4357" max="4361" width="11.59765625" style="330" customWidth="1"/>
    <col min="4362" max="4365" width="8.19921875" style="330" customWidth="1"/>
    <col min="4366" max="4608" width="8.19921875" style="330"/>
    <col min="4609" max="4609" width="1.69921875" style="330" customWidth="1"/>
    <col min="4610" max="4610" width="9.19921875" style="330" customWidth="1"/>
    <col min="4611" max="4611" width="3.296875" style="330" customWidth="1"/>
    <col min="4612" max="4612" width="17.19921875" style="330" customWidth="1"/>
    <col min="4613" max="4617" width="11.59765625" style="330" customWidth="1"/>
    <col min="4618" max="4621" width="8.19921875" style="330" customWidth="1"/>
    <col min="4622" max="4864" width="8.19921875" style="330"/>
    <col min="4865" max="4865" width="1.69921875" style="330" customWidth="1"/>
    <col min="4866" max="4866" width="9.19921875" style="330" customWidth="1"/>
    <col min="4867" max="4867" width="3.296875" style="330" customWidth="1"/>
    <col min="4868" max="4868" width="17.19921875" style="330" customWidth="1"/>
    <col min="4869" max="4873" width="11.59765625" style="330" customWidth="1"/>
    <col min="4874" max="4877" width="8.19921875" style="330" customWidth="1"/>
    <col min="4878" max="5120" width="8.19921875" style="330"/>
    <col min="5121" max="5121" width="1.69921875" style="330" customWidth="1"/>
    <col min="5122" max="5122" width="9.19921875" style="330" customWidth="1"/>
    <col min="5123" max="5123" width="3.296875" style="330" customWidth="1"/>
    <col min="5124" max="5124" width="17.19921875" style="330" customWidth="1"/>
    <col min="5125" max="5129" width="11.59765625" style="330" customWidth="1"/>
    <col min="5130" max="5133" width="8.19921875" style="330" customWidth="1"/>
    <col min="5134" max="5376" width="8.19921875" style="330"/>
    <col min="5377" max="5377" width="1.69921875" style="330" customWidth="1"/>
    <col min="5378" max="5378" width="9.19921875" style="330" customWidth="1"/>
    <col min="5379" max="5379" width="3.296875" style="330" customWidth="1"/>
    <col min="5380" max="5380" width="17.19921875" style="330" customWidth="1"/>
    <col min="5381" max="5385" width="11.59765625" style="330" customWidth="1"/>
    <col min="5386" max="5389" width="8.19921875" style="330" customWidth="1"/>
    <col min="5390" max="5632" width="8.19921875" style="330"/>
    <col min="5633" max="5633" width="1.69921875" style="330" customWidth="1"/>
    <col min="5634" max="5634" width="9.19921875" style="330" customWidth="1"/>
    <col min="5635" max="5635" width="3.296875" style="330" customWidth="1"/>
    <col min="5636" max="5636" width="17.19921875" style="330" customWidth="1"/>
    <col min="5637" max="5641" width="11.59765625" style="330" customWidth="1"/>
    <col min="5642" max="5645" width="8.19921875" style="330" customWidth="1"/>
    <col min="5646" max="5888" width="8.19921875" style="330"/>
    <col min="5889" max="5889" width="1.69921875" style="330" customWidth="1"/>
    <col min="5890" max="5890" width="9.19921875" style="330" customWidth="1"/>
    <col min="5891" max="5891" width="3.296875" style="330" customWidth="1"/>
    <col min="5892" max="5892" width="17.19921875" style="330" customWidth="1"/>
    <col min="5893" max="5897" width="11.59765625" style="330" customWidth="1"/>
    <col min="5898" max="5901" width="8.19921875" style="330" customWidth="1"/>
    <col min="5902" max="6144" width="8.19921875" style="330"/>
    <col min="6145" max="6145" width="1.69921875" style="330" customWidth="1"/>
    <col min="6146" max="6146" width="9.19921875" style="330" customWidth="1"/>
    <col min="6147" max="6147" width="3.296875" style="330" customWidth="1"/>
    <col min="6148" max="6148" width="17.19921875" style="330" customWidth="1"/>
    <col min="6149" max="6153" width="11.59765625" style="330" customWidth="1"/>
    <col min="6154" max="6157" width="8.19921875" style="330" customWidth="1"/>
    <col min="6158" max="6400" width="8.19921875" style="330"/>
    <col min="6401" max="6401" width="1.69921875" style="330" customWidth="1"/>
    <col min="6402" max="6402" width="9.19921875" style="330" customWidth="1"/>
    <col min="6403" max="6403" width="3.296875" style="330" customWidth="1"/>
    <col min="6404" max="6404" width="17.19921875" style="330" customWidth="1"/>
    <col min="6405" max="6409" width="11.59765625" style="330" customWidth="1"/>
    <col min="6410" max="6413" width="8.19921875" style="330" customWidth="1"/>
    <col min="6414" max="6656" width="8.19921875" style="330"/>
    <col min="6657" max="6657" width="1.69921875" style="330" customWidth="1"/>
    <col min="6658" max="6658" width="9.19921875" style="330" customWidth="1"/>
    <col min="6659" max="6659" width="3.296875" style="330" customWidth="1"/>
    <col min="6660" max="6660" width="17.19921875" style="330" customWidth="1"/>
    <col min="6661" max="6665" width="11.59765625" style="330" customWidth="1"/>
    <col min="6666" max="6669" width="8.19921875" style="330" customWidth="1"/>
    <col min="6670" max="6912" width="8.19921875" style="330"/>
    <col min="6913" max="6913" width="1.69921875" style="330" customWidth="1"/>
    <col min="6914" max="6914" width="9.19921875" style="330" customWidth="1"/>
    <col min="6915" max="6915" width="3.296875" style="330" customWidth="1"/>
    <col min="6916" max="6916" width="17.19921875" style="330" customWidth="1"/>
    <col min="6917" max="6921" width="11.59765625" style="330" customWidth="1"/>
    <col min="6922" max="6925" width="8.19921875" style="330" customWidth="1"/>
    <col min="6926" max="7168" width="8.19921875" style="330"/>
    <col min="7169" max="7169" width="1.69921875" style="330" customWidth="1"/>
    <col min="7170" max="7170" width="9.19921875" style="330" customWidth="1"/>
    <col min="7171" max="7171" width="3.296875" style="330" customWidth="1"/>
    <col min="7172" max="7172" width="17.19921875" style="330" customWidth="1"/>
    <col min="7173" max="7177" width="11.59765625" style="330" customWidth="1"/>
    <col min="7178" max="7181" width="8.19921875" style="330" customWidth="1"/>
    <col min="7182" max="7424" width="8.19921875" style="330"/>
    <col min="7425" max="7425" width="1.69921875" style="330" customWidth="1"/>
    <col min="7426" max="7426" width="9.19921875" style="330" customWidth="1"/>
    <col min="7427" max="7427" width="3.296875" style="330" customWidth="1"/>
    <col min="7428" max="7428" width="17.19921875" style="330" customWidth="1"/>
    <col min="7429" max="7433" width="11.59765625" style="330" customWidth="1"/>
    <col min="7434" max="7437" width="8.19921875" style="330" customWidth="1"/>
    <col min="7438" max="7680" width="8.19921875" style="330"/>
    <col min="7681" max="7681" width="1.69921875" style="330" customWidth="1"/>
    <col min="7682" max="7682" width="9.19921875" style="330" customWidth="1"/>
    <col min="7683" max="7683" width="3.296875" style="330" customWidth="1"/>
    <col min="7684" max="7684" width="17.19921875" style="330" customWidth="1"/>
    <col min="7685" max="7689" width="11.59765625" style="330" customWidth="1"/>
    <col min="7690" max="7693" width="8.19921875" style="330" customWidth="1"/>
    <col min="7694" max="7936" width="8.19921875" style="330"/>
    <col min="7937" max="7937" width="1.69921875" style="330" customWidth="1"/>
    <col min="7938" max="7938" width="9.19921875" style="330" customWidth="1"/>
    <col min="7939" max="7939" width="3.296875" style="330" customWidth="1"/>
    <col min="7940" max="7940" width="17.19921875" style="330" customWidth="1"/>
    <col min="7941" max="7945" width="11.59765625" style="330" customWidth="1"/>
    <col min="7946" max="7949" width="8.19921875" style="330" customWidth="1"/>
    <col min="7950" max="8192" width="8.19921875" style="330"/>
    <col min="8193" max="8193" width="1.69921875" style="330" customWidth="1"/>
    <col min="8194" max="8194" width="9.19921875" style="330" customWidth="1"/>
    <col min="8195" max="8195" width="3.296875" style="330" customWidth="1"/>
    <col min="8196" max="8196" width="17.19921875" style="330" customWidth="1"/>
    <col min="8197" max="8201" width="11.59765625" style="330" customWidth="1"/>
    <col min="8202" max="8205" width="8.19921875" style="330" customWidth="1"/>
    <col min="8206" max="8448" width="8.19921875" style="330"/>
    <col min="8449" max="8449" width="1.69921875" style="330" customWidth="1"/>
    <col min="8450" max="8450" width="9.19921875" style="330" customWidth="1"/>
    <col min="8451" max="8451" width="3.296875" style="330" customWidth="1"/>
    <col min="8452" max="8452" width="17.19921875" style="330" customWidth="1"/>
    <col min="8453" max="8457" width="11.59765625" style="330" customWidth="1"/>
    <col min="8458" max="8461" width="8.19921875" style="330" customWidth="1"/>
    <col min="8462" max="8704" width="8.19921875" style="330"/>
    <col min="8705" max="8705" width="1.69921875" style="330" customWidth="1"/>
    <col min="8706" max="8706" width="9.19921875" style="330" customWidth="1"/>
    <col min="8707" max="8707" width="3.296875" style="330" customWidth="1"/>
    <col min="8708" max="8708" width="17.19921875" style="330" customWidth="1"/>
    <col min="8709" max="8713" width="11.59765625" style="330" customWidth="1"/>
    <col min="8714" max="8717" width="8.19921875" style="330" customWidth="1"/>
    <col min="8718" max="8960" width="8.19921875" style="330"/>
    <col min="8961" max="8961" width="1.69921875" style="330" customWidth="1"/>
    <col min="8962" max="8962" width="9.19921875" style="330" customWidth="1"/>
    <col min="8963" max="8963" width="3.296875" style="330" customWidth="1"/>
    <col min="8964" max="8964" width="17.19921875" style="330" customWidth="1"/>
    <col min="8965" max="8969" width="11.59765625" style="330" customWidth="1"/>
    <col min="8970" max="8973" width="8.19921875" style="330" customWidth="1"/>
    <col min="8974" max="9216" width="8.19921875" style="330"/>
    <col min="9217" max="9217" width="1.69921875" style="330" customWidth="1"/>
    <col min="9218" max="9218" width="9.19921875" style="330" customWidth="1"/>
    <col min="9219" max="9219" width="3.296875" style="330" customWidth="1"/>
    <col min="9220" max="9220" width="17.19921875" style="330" customWidth="1"/>
    <col min="9221" max="9225" width="11.59765625" style="330" customWidth="1"/>
    <col min="9226" max="9229" width="8.19921875" style="330" customWidth="1"/>
    <col min="9230" max="9472" width="8.19921875" style="330"/>
    <col min="9473" max="9473" width="1.69921875" style="330" customWidth="1"/>
    <col min="9474" max="9474" width="9.19921875" style="330" customWidth="1"/>
    <col min="9475" max="9475" width="3.296875" style="330" customWidth="1"/>
    <col min="9476" max="9476" width="17.19921875" style="330" customWidth="1"/>
    <col min="9477" max="9481" width="11.59765625" style="330" customWidth="1"/>
    <col min="9482" max="9485" width="8.19921875" style="330" customWidth="1"/>
    <col min="9486" max="9728" width="8.19921875" style="330"/>
    <col min="9729" max="9729" width="1.69921875" style="330" customWidth="1"/>
    <col min="9730" max="9730" width="9.19921875" style="330" customWidth="1"/>
    <col min="9731" max="9731" width="3.296875" style="330" customWidth="1"/>
    <col min="9732" max="9732" width="17.19921875" style="330" customWidth="1"/>
    <col min="9733" max="9737" width="11.59765625" style="330" customWidth="1"/>
    <col min="9738" max="9741" width="8.19921875" style="330" customWidth="1"/>
    <col min="9742" max="9984" width="8.19921875" style="330"/>
    <col min="9985" max="9985" width="1.69921875" style="330" customWidth="1"/>
    <col min="9986" max="9986" width="9.19921875" style="330" customWidth="1"/>
    <col min="9987" max="9987" width="3.296875" style="330" customWidth="1"/>
    <col min="9988" max="9988" width="17.19921875" style="330" customWidth="1"/>
    <col min="9989" max="9993" width="11.59765625" style="330" customWidth="1"/>
    <col min="9994" max="9997" width="8.19921875" style="330" customWidth="1"/>
    <col min="9998" max="10240" width="8.19921875" style="330"/>
    <col min="10241" max="10241" width="1.69921875" style="330" customWidth="1"/>
    <col min="10242" max="10242" width="9.19921875" style="330" customWidth="1"/>
    <col min="10243" max="10243" width="3.296875" style="330" customWidth="1"/>
    <col min="10244" max="10244" width="17.19921875" style="330" customWidth="1"/>
    <col min="10245" max="10249" width="11.59765625" style="330" customWidth="1"/>
    <col min="10250" max="10253" width="8.19921875" style="330" customWidth="1"/>
    <col min="10254" max="10496" width="8.19921875" style="330"/>
    <col min="10497" max="10497" width="1.69921875" style="330" customWidth="1"/>
    <col min="10498" max="10498" width="9.19921875" style="330" customWidth="1"/>
    <col min="10499" max="10499" width="3.296875" style="330" customWidth="1"/>
    <col min="10500" max="10500" width="17.19921875" style="330" customWidth="1"/>
    <col min="10501" max="10505" width="11.59765625" style="330" customWidth="1"/>
    <col min="10506" max="10509" width="8.19921875" style="330" customWidth="1"/>
    <col min="10510" max="10752" width="8.19921875" style="330"/>
    <col min="10753" max="10753" width="1.69921875" style="330" customWidth="1"/>
    <col min="10754" max="10754" width="9.19921875" style="330" customWidth="1"/>
    <col min="10755" max="10755" width="3.296875" style="330" customWidth="1"/>
    <col min="10756" max="10756" width="17.19921875" style="330" customWidth="1"/>
    <col min="10757" max="10761" width="11.59765625" style="330" customWidth="1"/>
    <col min="10762" max="10765" width="8.19921875" style="330" customWidth="1"/>
    <col min="10766" max="11008" width="8.19921875" style="330"/>
    <col min="11009" max="11009" width="1.69921875" style="330" customWidth="1"/>
    <col min="11010" max="11010" width="9.19921875" style="330" customWidth="1"/>
    <col min="11011" max="11011" width="3.296875" style="330" customWidth="1"/>
    <col min="11012" max="11012" width="17.19921875" style="330" customWidth="1"/>
    <col min="11013" max="11017" width="11.59765625" style="330" customWidth="1"/>
    <col min="11018" max="11021" width="8.19921875" style="330" customWidth="1"/>
    <col min="11022" max="11264" width="8.19921875" style="330"/>
    <col min="11265" max="11265" width="1.69921875" style="330" customWidth="1"/>
    <col min="11266" max="11266" width="9.19921875" style="330" customWidth="1"/>
    <col min="11267" max="11267" width="3.296875" style="330" customWidth="1"/>
    <col min="11268" max="11268" width="17.19921875" style="330" customWidth="1"/>
    <col min="11269" max="11273" width="11.59765625" style="330" customWidth="1"/>
    <col min="11274" max="11277" width="8.19921875" style="330" customWidth="1"/>
    <col min="11278" max="11520" width="8.19921875" style="330"/>
    <col min="11521" max="11521" width="1.69921875" style="330" customWidth="1"/>
    <col min="11522" max="11522" width="9.19921875" style="330" customWidth="1"/>
    <col min="11523" max="11523" width="3.296875" style="330" customWidth="1"/>
    <col min="11524" max="11524" width="17.19921875" style="330" customWidth="1"/>
    <col min="11525" max="11529" width="11.59765625" style="330" customWidth="1"/>
    <col min="11530" max="11533" width="8.19921875" style="330" customWidth="1"/>
    <col min="11534" max="11776" width="8.19921875" style="330"/>
    <col min="11777" max="11777" width="1.69921875" style="330" customWidth="1"/>
    <col min="11778" max="11778" width="9.19921875" style="330" customWidth="1"/>
    <col min="11779" max="11779" width="3.296875" style="330" customWidth="1"/>
    <col min="11780" max="11780" width="17.19921875" style="330" customWidth="1"/>
    <col min="11781" max="11785" width="11.59765625" style="330" customWidth="1"/>
    <col min="11786" max="11789" width="8.19921875" style="330" customWidth="1"/>
    <col min="11790" max="12032" width="8.19921875" style="330"/>
    <col min="12033" max="12033" width="1.69921875" style="330" customWidth="1"/>
    <col min="12034" max="12034" width="9.19921875" style="330" customWidth="1"/>
    <col min="12035" max="12035" width="3.296875" style="330" customWidth="1"/>
    <col min="12036" max="12036" width="17.19921875" style="330" customWidth="1"/>
    <col min="12037" max="12041" width="11.59765625" style="330" customWidth="1"/>
    <col min="12042" max="12045" width="8.19921875" style="330" customWidth="1"/>
    <col min="12046" max="12288" width="8.19921875" style="330"/>
    <col min="12289" max="12289" width="1.69921875" style="330" customWidth="1"/>
    <col min="12290" max="12290" width="9.19921875" style="330" customWidth="1"/>
    <col min="12291" max="12291" width="3.296875" style="330" customWidth="1"/>
    <col min="12292" max="12292" width="17.19921875" style="330" customWidth="1"/>
    <col min="12293" max="12297" width="11.59765625" style="330" customWidth="1"/>
    <col min="12298" max="12301" width="8.19921875" style="330" customWidth="1"/>
    <col min="12302" max="12544" width="8.19921875" style="330"/>
    <col min="12545" max="12545" width="1.69921875" style="330" customWidth="1"/>
    <col min="12546" max="12546" width="9.19921875" style="330" customWidth="1"/>
    <col min="12547" max="12547" width="3.296875" style="330" customWidth="1"/>
    <col min="12548" max="12548" width="17.19921875" style="330" customWidth="1"/>
    <col min="12549" max="12553" width="11.59765625" style="330" customWidth="1"/>
    <col min="12554" max="12557" width="8.19921875" style="330" customWidth="1"/>
    <col min="12558" max="12800" width="8.19921875" style="330"/>
    <col min="12801" max="12801" width="1.69921875" style="330" customWidth="1"/>
    <col min="12802" max="12802" width="9.19921875" style="330" customWidth="1"/>
    <col min="12803" max="12803" width="3.296875" style="330" customWidth="1"/>
    <col min="12804" max="12804" width="17.19921875" style="330" customWidth="1"/>
    <col min="12805" max="12809" width="11.59765625" style="330" customWidth="1"/>
    <col min="12810" max="12813" width="8.19921875" style="330" customWidth="1"/>
    <col min="12814" max="13056" width="8.19921875" style="330"/>
    <col min="13057" max="13057" width="1.69921875" style="330" customWidth="1"/>
    <col min="13058" max="13058" width="9.19921875" style="330" customWidth="1"/>
    <col min="13059" max="13059" width="3.296875" style="330" customWidth="1"/>
    <col min="13060" max="13060" width="17.19921875" style="330" customWidth="1"/>
    <col min="13061" max="13065" width="11.59765625" style="330" customWidth="1"/>
    <col min="13066" max="13069" width="8.19921875" style="330" customWidth="1"/>
    <col min="13070" max="13312" width="8.19921875" style="330"/>
    <col min="13313" max="13313" width="1.69921875" style="330" customWidth="1"/>
    <col min="13314" max="13314" width="9.19921875" style="330" customWidth="1"/>
    <col min="13315" max="13315" width="3.296875" style="330" customWidth="1"/>
    <col min="13316" max="13316" width="17.19921875" style="330" customWidth="1"/>
    <col min="13317" max="13321" width="11.59765625" style="330" customWidth="1"/>
    <col min="13322" max="13325" width="8.19921875" style="330" customWidth="1"/>
    <col min="13326" max="13568" width="8.19921875" style="330"/>
    <col min="13569" max="13569" width="1.69921875" style="330" customWidth="1"/>
    <col min="13570" max="13570" width="9.19921875" style="330" customWidth="1"/>
    <col min="13571" max="13571" width="3.296875" style="330" customWidth="1"/>
    <col min="13572" max="13572" width="17.19921875" style="330" customWidth="1"/>
    <col min="13573" max="13577" width="11.59765625" style="330" customWidth="1"/>
    <col min="13578" max="13581" width="8.19921875" style="330" customWidth="1"/>
    <col min="13582" max="13824" width="8.19921875" style="330"/>
    <col min="13825" max="13825" width="1.69921875" style="330" customWidth="1"/>
    <col min="13826" max="13826" width="9.19921875" style="330" customWidth="1"/>
    <col min="13827" max="13827" width="3.296875" style="330" customWidth="1"/>
    <col min="13828" max="13828" width="17.19921875" style="330" customWidth="1"/>
    <col min="13829" max="13833" width="11.59765625" style="330" customWidth="1"/>
    <col min="13834" max="13837" width="8.19921875" style="330" customWidth="1"/>
    <col min="13838" max="14080" width="8.19921875" style="330"/>
    <col min="14081" max="14081" width="1.69921875" style="330" customWidth="1"/>
    <col min="14082" max="14082" width="9.19921875" style="330" customWidth="1"/>
    <col min="14083" max="14083" width="3.296875" style="330" customWidth="1"/>
    <col min="14084" max="14084" width="17.19921875" style="330" customWidth="1"/>
    <col min="14085" max="14089" width="11.59765625" style="330" customWidth="1"/>
    <col min="14090" max="14093" width="8.19921875" style="330" customWidth="1"/>
    <col min="14094" max="14336" width="8.19921875" style="330"/>
    <col min="14337" max="14337" width="1.69921875" style="330" customWidth="1"/>
    <col min="14338" max="14338" width="9.19921875" style="330" customWidth="1"/>
    <col min="14339" max="14339" width="3.296875" style="330" customWidth="1"/>
    <col min="14340" max="14340" width="17.19921875" style="330" customWidth="1"/>
    <col min="14341" max="14345" width="11.59765625" style="330" customWidth="1"/>
    <col min="14346" max="14349" width="8.19921875" style="330" customWidth="1"/>
    <col min="14350" max="14592" width="8.19921875" style="330"/>
    <col min="14593" max="14593" width="1.69921875" style="330" customWidth="1"/>
    <col min="14594" max="14594" width="9.19921875" style="330" customWidth="1"/>
    <col min="14595" max="14595" width="3.296875" style="330" customWidth="1"/>
    <col min="14596" max="14596" width="17.19921875" style="330" customWidth="1"/>
    <col min="14597" max="14601" width="11.59765625" style="330" customWidth="1"/>
    <col min="14602" max="14605" width="8.19921875" style="330" customWidth="1"/>
    <col min="14606" max="14848" width="8.19921875" style="330"/>
    <col min="14849" max="14849" width="1.69921875" style="330" customWidth="1"/>
    <col min="14850" max="14850" width="9.19921875" style="330" customWidth="1"/>
    <col min="14851" max="14851" width="3.296875" style="330" customWidth="1"/>
    <col min="14852" max="14852" width="17.19921875" style="330" customWidth="1"/>
    <col min="14853" max="14857" width="11.59765625" style="330" customWidth="1"/>
    <col min="14858" max="14861" width="8.19921875" style="330" customWidth="1"/>
    <col min="14862" max="15104" width="8.19921875" style="330"/>
    <col min="15105" max="15105" width="1.69921875" style="330" customWidth="1"/>
    <col min="15106" max="15106" width="9.19921875" style="330" customWidth="1"/>
    <col min="15107" max="15107" width="3.296875" style="330" customWidth="1"/>
    <col min="15108" max="15108" width="17.19921875" style="330" customWidth="1"/>
    <col min="15109" max="15113" width="11.59765625" style="330" customWidth="1"/>
    <col min="15114" max="15117" width="8.19921875" style="330" customWidth="1"/>
    <col min="15118" max="15360" width="8.19921875" style="330"/>
    <col min="15361" max="15361" width="1.69921875" style="330" customWidth="1"/>
    <col min="15362" max="15362" width="9.19921875" style="330" customWidth="1"/>
    <col min="15363" max="15363" width="3.296875" style="330" customWidth="1"/>
    <col min="15364" max="15364" width="17.19921875" style="330" customWidth="1"/>
    <col min="15365" max="15369" width="11.59765625" style="330" customWidth="1"/>
    <col min="15370" max="15373" width="8.19921875" style="330" customWidth="1"/>
    <col min="15374" max="15616" width="8.19921875" style="330"/>
    <col min="15617" max="15617" width="1.69921875" style="330" customWidth="1"/>
    <col min="15618" max="15618" width="9.19921875" style="330" customWidth="1"/>
    <col min="15619" max="15619" width="3.296875" style="330" customWidth="1"/>
    <col min="15620" max="15620" width="17.19921875" style="330" customWidth="1"/>
    <col min="15621" max="15625" width="11.59765625" style="330" customWidth="1"/>
    <col min="15626" max="15629" width="8.19921875" style="330" customWidth="1"/>
    <col min="15630" max="15872" width="8.19921875" style="330"/>
    <col min="15873" max="15873" width="1.69921875" style="330" customWidth="1"/>
    <col min="15874" max="15874" width="9.19921875" style="330" customWidth="1"/>
    <col min="15875" max="15875" width="3.296875" style="330" customWidth="1"/>
    <col min="15876" max="15876" width="17.19921875" style="330" customWidth="1"/>
    <col min="15877" max="15881" width="11.59765625" style="330" customWidth="1"/>
    <col min="15882" max="15885" width="8.19921875" style="330" customWidth="1"/>
    <col min="15886" max="16128" width="8.19921875" style="330"/>
    <col min="16129" max="16129" width="1.69921875" style="330" customWidth="1"/>
    <col min="16130" max="16130" width="9.19921875" style="330" customWidth="1"/>
    <col min="16131" max="16131" width="3.296875" style="330" customWidth="1"/>
    <col min="16132" max="16132" width="17.19921875" style="330" customWidth="1"/>
    <col min="16133" max="16137" width="11.59765625" style="330" customWidth="1"/>
    <col min="16138" max="16141" width="8.19921875" style="330" customWidth="1"/>
    <col min="16142" max="16384" width="8.19921875" style="330"/>
  </cols>
  <sheetData>
    <row r="1" spans="1:10" ht="14.4" x14ac:dyDescent="0.45">
      <c r="B1" s="331" t="s">
        <v>519</v>
      </c>
      <c r="C1" s="332"/>
      <c r="I1" s="333" t="s">
        <v>511</v>
      </c>
      <c r="J1" s="334"/>
    </row>
    <row r="2" spans="1:10" ht="19.8" thickBot="1" x14ac:dyDescent="0.5">
      <c r="B2" s="1504" t="s">
        <v>512</v>
      </c>
      <c r="C2" s="1504"/>
      <c r="D2" s="1504"/>
      <c r="E2" s="1504"/>
      <c r="F2" s="1504"/>
      <c r="G2" s="1504"/>
      <c r="H2" s="1504"/>
      <c r="I2" s="1504"/>
    </row>
    <row r="3" spans="1:10" ht="30" customHeight="1" thickTop="1" thickBot="1" x14ac:dyDescent="0.5">
      <c r="B3" s="1505" t="s">
        <v>426</v>
      </c>
      <c r="C3" s="1506"/>
      <c r="D3" s="1507"/>
      <c r="E3" s="1508" t="s">
        <v>481</v>
      </c>
      <c r="F3" s="1508"/>
      <c r="G3" s="1508"/>
      <c r="H3" s="1508"/>
      <c r="I3" s="1509"/>
    </row>
    <row r="4" spans="1:10" ht="30" customHeight="1" x14ac:dyDescent="0.45">
      <c r="B4" s="1510" t="s">
        <v>427</v>
      </c>
      <c r="C4" s="1440"/>
      <c r="D4" s="1441"/>
      <c r="E4" s="1442" t="s">
        <v>482</v>
      </c>
      <c r="F4" s="1442"/>
      <c r="G4" s="1442"/>
      <c r="H4" s="1442"/>
      <c r="I4" s="1511"/>
    </row>
    <row r="5" spans="1:10" ht="30" customHeight="1" x14ac:dyDescent="0.45">
      <c r="B5" s="1502" t="s">
        <v>428</v>
      </c>
      <c r="C5" s="1429"/>
      <c r="D5" s="1430"/>
      <c r="E5" s="1431" t="s">
        <v>483</v>
      </c>
      <c r="F5" s="1431"/>
      <c r="G5" s="1431"/>
      <c r="H5" s="1431"/>
      <c r="I5" s="1503"/>
    </row>
    <row r="6" spans="1:10" ht="30" customHeight="1" x14ac:dyDescent="0.45">
      <c r="B6" s="1514" t="s">
        <v>429</v>
      </c>
      <c r="C6" s="1454"/>
      <c r="D6" s="335" t="s">
        <v>430</v>
      </c>
      <c r="E6" s="1457" t="s">
        <v>484</v>
      </c>
      <c r="F6" s="1458"/>
      <c r="G6" s="1459" t="s">
        <v>431</v>
      </c>
      <c r="H6" s="1461" t="s">
        <v>485</v>
      </c>
      <c r="I6" s="1516"/>
    </row>
    <row r="7" spans="1:10" ht="30" customHeight="1" thickBot="1" x14ac:dyDescent="0.5">
      <c r="B7" s="1515"/>
      <c r="C7" s="1456"/>
      <c r="D7" s="336" t="s">
        <v>432</v>
      </c>
      <c r="E7" s="1465" t="s">
        <v>484</v>
      </c>
      <c r="F7" s="1466"/>
      <c r="G7" s="1460"/>
      <c r="H7" s="1463"/>
      <c r="I7" s="1517"/>
    </row>
    <row r="8" spans="1:10" ht="30" customHeight="1" thickTop="1" thickBot="1" x14ac:dyDescent="0.5">
      <c r="B8" s="1525" t="s">
        <v>433</v>
      </c>
      <c r="C8" s="337">
        <v>1</v>
      </c>
      <c r="D8" s="338" t="s">
        <v>434</v>
      </c>
      <c r="E8" s="1491" t="s">
        <v>486</v>
      </c>
      <c r="F8" s="1491"/>
      <c r="G8" s="1491"/>
      <c r="H8" s="1491"/>
      <c r="I8" s="1528"/>
    </row>
    <row r="9" spans="1:10" ht="30" customHeight="1" x14ac:dyDescent="0.45">
      <c r="B9" s="1526"/>
      <c r="C9" s="1444">
        <v>2</v>
      </c>
      <c r="D9" s="1445" t="s">
        <v>435</v>
      </c>
      <c r="E9" s="1446" t="s">
        <v>513</v>
      </c>
      <c r="F9" s="1448" t="s">
        <v>438</v>
      </c>
      <c r="G9" s="1449"/>
      <c r="H9" s="1450"/>
      <c r="I9" s="1512" t="s">
        <v>514</v>
      </c>
    </row>
    <row r="10" spans="1:10" ht="30" customHeight="1" x14ac:dyDescent="0.45">
      <c r="B10" s="1526"/>
      <c r="C10" s="1444"/>
      <c r="D10" s="1445"/>
      <c r="E10" s="1447"/>
      <c r="F10" s="340" t="s">
        <v>440</v>
      </c>
      <c r="G10" s="341" t="s">
        <v>441</v>
      </c>
      <c r="H10" s="342" t="s">
        <v>442</v>
      </c>
      <c r="I10" s="1513"/>
    </row>
    <row r="11" spans="1:10" ht="49.5" customHeight="1" thickBot="1" x14ac:dyDescent="0.5">
      <c r="B11" s="1526"/>
      <c r="C11" s="1444"/>
      <c r="D11" s="1445"/>
      <c r="E11" s="343">
        <v>20</v>
      </c>
      <c r="F11" s="344">
        <v>10</v>
      </c>
      <c r="G11" s="345">
        <v>10</v>
      </c>
      <c r="H11" s="346"/>
      <c r="I11" s="353" t="s">
        <v>520</v>
      </c>
    </row>
    <row r="12" spans="1:10" ht="30" customHeight="1" x14ac:dyDescent="0.45">
      <c r="B12" s="1526"/>
      <c r="C12" s="1427">
        <v>3</v>
      </c>
      <c r="D12" s="1444" t="s">
        <v>453</v>
      </c>
      <c r="E12" s="1467" t="s">
        <v>497</v>
      </c>
      <c r="F12" s="1467"/>
      <c r="G12" s="1467"/>
      <c r="H12" s="1467"/>
      <c r="I12" s="1518"/>
    </row>
    <row r="13" spans="1:10" ht="30" customHeight="1" x14ac:dyDescent="0.45">
      <c r="B13" s="1526"/>
      <c r="C13" s="1427"/>
      <c r="D13" s="1444"/>
      <c r="E13" s="1469"/>
      <c r="F13" s="1469"/>
      <c r="G13" s="1469"/>
      <c r="H13" s="1469"/>
      <c r="I13" s="1519"/>
    </row>
    <row r="14" spans="1:10" ht="30" customHeight="1" x14ac:dyDescent="0.45">
      <c r="B14" s="1526"/>
      <c r="C14" s="1485">
        <v>4</v>
      </c>
      <c r="D14" s="1486" t="s">
        <v>454</v>
      </c>
      <c r="E14" s="1488"/>
      <c r="F14" s="1488"/>
      <c r="G14" s="1488"/>
      <c r="H14" s="1488"/>
      <c r="I14" s="1522"/>
    </row>
    <row r="15" spans="1:10" ht="30" customHeight="1" thickBot="1" x14ac:dyDescent="0.5">
      <c r="B15" s="1527"/>
      <c r="C15" s="1520"/>
      <c r="D15" s="1521"/>
      <c r="E15" s="1523"/>
      <c r="F15" s="1523"/>
      <c r="G15" s="1523"/>
      <c r="H15" s="1523"/>
      <c r="I15" s="1524"/>
    </row>
    <row r="16" spans="1:10" ht="42" customHeight="1" x14ac:dyDescent="0.45">
      <c r="A16" s="339"/>
      <c r="B16" s="1493" t="s">
        <v>455</v>
      </c>
      <c r="C16" s="351">
        <v>1</v>
      </c>
      <c r="D16" s="351" t="s">
        <v>457</v>
      </c>
      <c r="E16" s="1496" t="s">
        <v>501</v>
      </c>
      <c r="F16" s="1496"/>
      <c r="G16" s="1496"/>
      <c r="H16" s="1496"/>
      <c r="I16" s="1497"/>
    </row>
    <row r="17" spans="1:9" ht="54" customHeight="1" x14ac:dyDescent="0.45">
      <c r="A17" s="339"/>
      <c r="B17" s="1494"/>
      <c r="C17" s="352">
        <v>2</v>
      </c>
      <c r="D17" s="352" t="s">
        <v>458</v>
      </c>
      <c r="E17" s="1498" t="s">
        <v>522</v>
      </c>
      <c r="F17" s="1498"/>
      <c r="G17" s="1498"/>
      <c r="H17" s="1498"/>
      <c r="I17" s="1499"/>
    </row>
    <row r="18" spans="1:9" ht="54" customHeight="1" thickBot="1" x14ac:dyDescent="0.5">
      <c r="A18" s="339"/>
      <c r="B18" s="1495"/>
      <c r="C18" s="350">
        <v>3</v>
      </c>
      <c r="D18" s="350" t="s">
        <v>454</v>
      </c>
      <c r="E18" s="1500"/>
      <c r="F18" s="1500"/>
      <c r="G18" s="1500"/>
      <c r="H18" s="1500"/>
      <c r="I18" s="1501"/>
    </row>
    <row r="19" spans="1:9" ht="24.75" customHeight="1" x14ac:dyDescent="0.45">
      <c r="B19" s="1483" t="s">
        <v>470</v>
      </c>
      <c r="C19" s="1483"/>
      <c r="D19" s="1483"/>
      <c r="E19" s="1483"/>
      <c r="F19" s="1483"/>
      <c r="G19" s="1483"/>
      <c r="H19" s="1483"/>
      <c r="I19" s="1483"/>
    </row>
    <row r="20" spans="1:9" ht="48" customHeight="1" x14ac:dyDescent="0.45">
      <c r="B20" s="1471" t="s">
        <v>515</v>
      </c>
      <c r="C20" s="1471"/>
      <c r="D20" s="1471"/>
      <c r="E20" s="1471"/>
      <c r="F20" s="1471"/>
      <c r="G20" s="1471"/>
      <c r="H20" s="1471"/>
      <c r="I20" s="1471"/>
    </row>
    <row r="21" spans="1:9" ht="39.75" customHeight="1" x14ac:dyDescent="0.45">
      <c r="B21" s="1471" t="s">
        <v>516</v>
      </c>
      <c r="C21" s="1471"/>
      <c r="D21" s="1471"/>
      <c r="E21" s="1471"/>
      <c r="F21" s="1471"/>
      <c r="G21" s="1471"/>
      <c r="H21" s="1471"/>
      <c r="I21" s="1471"/>
    </row>
    <row r="22" spans="1:9" ht="24.75" customHeight="1" x14ac:dyDescent="0.45">
      <c r="B22" s="1472" t="s">
        <v>523</v>
      </c>
      <c r="C22" s="1472"/>
      <c r="D22" s="1472"/>
      <c r="E22" s="1472"/>
      <c r="F22" s="1472"/>
      <c r="G22" s="1472"/>
      <c r="H22" s="1472"/>
      <c r="I22" s="1472"/>
    </row>
    <row r="23" spans="1:9" ht="24.75" customHeight="1" x14ac:dyDescent="0.45">
      <c r="B23" s="1472" t="s">
        <v>518</v>
      </c>
      <c r="C23" s="1472"/>
      <c r="D23" s="1472"/>
      <c r="E23" s="1472"/>
      <c r="F23" s="1472"/>
      <c r="G23" s="1472"/>
      <c r="H23" s="1472"/>
      <c r="I23" s="1472"/>
    </row>
  </sheetData>
  <mergeCells count="34">
    <mergeCell ref="B22:I22"/>
    <mergeCell ref="B23:I23"/>
    <mergeCell ref="B16:B18"/>
    <mergeCell ref="E16:I16"/>
    <mergeCell ref="E17:I17"/>
    <mergeCell ref="E18:I18"/>
    <mergeCell ref="B19:I19"/>
    <mergeCell ref="B20:I20"/>
    <mergeCell ref="H6:I7"/>
    <mergeCell ref="E7:F7"/>
    <mergeCell ref="D12:D13"/>
    <mergeCell ref="E12:I13"/>
    <mergeCell ref="B21:I21"/>
    <mergeCell ref="C14:C15"/>
    <mergeCell ref="D14:D15"/>
    <mergeCell ref="E14:I15"/>
    <mergeCell ref="B8:B15"/>
    <mergeCell ref="E8:I8"/>
    <mergeCell ref="C12:C13"/>
    <mergeCell ref="B5:D5"/>
    <mergeCell ref="E5:I5"/>
    <mergeCell ref="B2:I2"/>
    <mergeCell ref="B3:D3"/>
    <mergeCell ref="E3:I3"/>
    <mergeCell ref="B4:D4"/>
    <mergeCell ref="E4:I4"/>
    <mergeCell ref="C9:C11"/>
    <mergeCell ref="D9:D11"/>
    <mergeCell ref="E9:E10"/>
    <mergeCell ref="F9:H9"/>
    <mergeCell ref="I9:I10"/>
    <mergeCell ref="B6:C7"/>
    <mergeCell ref="E6:F6"/>
    <mergeCell ref="G6:G7"/>
  </mergeCells>
  <phoneticPr fontId="19"/>
  <printOptions horizontalCentered="1" vertic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view="pageBreakPreview" zoomScaleNormal="100" zoomScaleSheetLayoutView="100" workbookViewId="0"/>
  </sheetViews>
  <sheetFormatPr defaultRowHeight="13.2" x14ac:dyDescent="0.45"/>
  <cols>
    <col min="1" max="1" width="2.19921875" style="384" customWidth="1"/>
    <col min="2" max="2" width="24.19921875" style="384" customWidth="1"/>
    <col min="3" max="3" width="4" style="384" customWidth="1"/>
    <col min="4" max="6" width="20.09765625" style="384" customWidth="1"/>
    <col min="7" max="7" width="3.09765625" style="384" customWidth="1"/>
    <col min="8" max="8" width="1.796875" style="384" customWidth="1"/>
    <col min="9" max="9" width="2.5" style="384" customWidth="1"/>
    <col min="10" max="256" width="8.796875" style="384"/>
    <col min="257" max="257" width="2.19921875" style="384" customWidth="1"/>
    <col min="258" max="258" width="24.19921875" style="384" customWidth="1"/>
    <col min="259" max="259" width="4" style="384" customWidth="1"/>
    <col min="260" max="262" width="20.09765625" style="384" customWidth="1"/>
    <col min="263" max="263" width="3.09765625" style="384" customWidth="1"/>
    <col min="264" max="264" width="4.296875" style="384" customWidth="1"/>
    <col min="265" max="265" width="2.5" style="384" customWidth="1"/>
    <col min="266" max="512" width="8.796875" style="384"/>
    <col min="513" max="513" width="2.19921875" style="384" customWidth="1"/>
    <col min="514" max="514" width="24.19921875" style="384" customWidth="1"/>
    <col min="515" max="515" width="4" style="384" customWidth="1"/>
    <col min="516" max="518" width="20.09765625" style="384" customWidth="1"/>
    <col min="519" max="519" width="3.09765625" style="384" customWidth="1"/>
    <col min="520" max="520" width="4.296875" style="384" customWidth="1"/>
    <col min="521" max="521" width="2.5" style="384" customWidth="1"/>
    <col min="522" max="768" width="8.796875" style="384"/>
    <col min="769" max="769" width="2.19921875" style="384" customWidth="1"/>
    <col min="770" max="770" width="24.19921875" style="384" customWidth="1"/>
    <col min="771" max="771" width="4" style="384" customWidth="1"/>
    <col min="772" max="774" width="20.09765625" style="384" customWidth="1"/>
    <col min="775" max="775" width="3.09765625" style="384" customWidth="1"/>
    <col min="776" max="776" width="4.296875" style="384" customWidth="1"/>
    <col min="777" max="777" width="2.5" style="384" customWidth="1"/>
    <col min="778" max="1024" width="8.796875" style="384"/>
    <col min="1025" max="1025" width="2.19921875" style="384" customWidth="1"/>
    <col min="1026" max="1026" width="24.19921875" style="384" customWidth="1"/>
    <col min="1027" max="1027" width="4" style="384" customWidth="1"/>
    <col min="1028" max="1030" width="20.09765625" style="384" customWidth="1"/>
    <col min="1031" max="1031" width="3.09765625" style="384" customWidth="1"/>
    <col min="1032" max="1032" width="4.296875" style="384" customWidth="1"/>
    <col min="1033" max="1033" width="2.5" style="384" customWidth="1"/>
    <col min="1034" max="1280" width="8.796875" style="384"/>
    <col min="1281" max="1281" width="2.19921875" style="384" customWidth="1"/>
    <col min="1282" max="1282" width="24.19921875" style="384" customWidth="1"/>
    <col min="1283" max="1283" width="4" style="384" customWidth="1"/>
    <col min="1284" max="1286" width="20.09765625" style="384" customWidth="1"/>
    <col min="1287" max="1287" width="3.09765625" style="384" customWidth="1"/>
    <col min="1288" max="1288" width="4.296875" style="384" customWidth="1"/>
    <col min="1289" max="1289" width="2.5" style="384" customWidth="1"/>
    <col min="1290" max="1536" width="8.796875" style="384"/>
    <col min="1537" max="1537" width="2.19921875" style="384" customWidth="1"/>
    <col min="1538" max="1538" width="24.19921875" style="384" customWidth="1"/>
    <col min="1539" max="1539" width="4" style="384" customWidth="1"/>
    <col min="1540" max="1542" width="20.09765625" style="384" customWidth="1"/>
    <col min="1543" max="1543" width="3.09765625" style="384" customWidth="1"/>
    <col min="1544" max="1544" width="4.296875" style="384" customWidth="1"/>
    <col min="1545" max="1545" width="2.5" style="384" customWidth="1"/>
    <col min="1546" max="1792" width="8.796875" style="384"/>
    <col min="1793" max="1793" width="2.19921875" style="384" customWidth="1"/>
    <col min="1794" max="1794" width="24.19921875" style="384" customWidth="1"/>
    <col min="1795" max="1795" width="4" style="384" customWidth="1"/>
    <col min="1796" max="1798" width="20.09765625" style="384" customWidth="1"/>
    <col min="1799" max="1799" width="3.09765625" style="384" customWidth="1"/>
    <col min="1800" max="1800" width="4.296875" style="384" customWidth="1"/>
    <col min="1801" max="1801" width="2.5" style="384" customWidth="1"/>
    <col min="1802" max="2048" width="8.796875" style="384"/>
    <col min="2049" max="2049" width="2.19921875" style="384" customWidth="1"/>
    <col min="2050" max="2050" width="24.19921875" style="384" customWidth="1"/>
    <col min="2051" max="2051" width="4" style="384" customWidth="1"/>
    <col min="2052" max="2054" width="20.09765625" style="384" customWidth="1"/>
    <col min="2055" max="2055" width="3.09765625" style="384" customWidth="1"/>
    <col min="2056" max="2056" width="4.296875" style="384" customWidth="1"/>
    <col min="2057" max="2057" width="2.5" style="384" customWidth="1"/>
    <col min="2058" max="2304" width="8.796875" style="384"/>
    <col min="2305" max="2305" width="2.19921875" style="384" customWidth="1"/>
    <col min="2306" max="2306" width="24.19921875" style="384" customWidth="1"/>
    <col min="2307" max="2307" width="4" style="384" customWidth="1"/>
    <col min="2308" max="2310" width="20.09765625" style="384" customWidth="1"/>
    <col min="2311" max="2311" width="3.09765625" style="384" customWidth="1"/>
    <col min="2312" max="2312" width="4.296875" style="384" customWidth="1"/>
    <col min="2313" max="2313" width="2.5" style="384" customWidth="1"/>
    <col min="2314" max="2560" width="8.796875" style="384"/>
    <col min="2561" max="2561" width="2.19921875" style="384" customWidth="1"/>
    <col min="2562" max="2562" width="24.19921875" style="384" customWidth="1"/>
    <col min="2563" max="2563" width="4" style="384" customWidth="1"/>
    <col min="2564" max="2566" width="20.09765625" style="384" customWidth="1"/>
    <col min="2567" max="2567" width="3.09765625" style="384" customWidth="1"/>
    <col min="2568" max="2568" width="4.296875" style="384" customWidth="1"/>
    <col min="2569" max="2569" width="2.5" style="384" customWidth="1"/>
    <col min="2570" max="2816" width="8.796875" style="384"/>
    <col min="2817" max="2817" width="2.19921875" style="384" customWidth="1"/>
    <col min="2818" max="2818" width="24.19921875" style="384" customWidth="1"/>
    <col min="2819" max="2819" width="4" style="384" customWidth="1"/>
    <col min="2820" max="2822" width="20.09765625" style="384" customWidth="1"/>
    <col min="2823" max="2823" width="3.09765625" style="384" customWidth="1"/>
    <col min="2824" max="2824" width="4.296875" style="384" customWidth="1"/>
    <col min="2825" max="2825" width="2.5" style="384" customWidth="1"/>
    <col min="2826" max="3072" width="8.796875" style="384"/>
    <col min="3073" max="3073" width="2.19921875" style="384" customWidth="1"/>
    <col min="3074" max="3074" width="24.19921875" style="384" customWidth="1"/>
    <col min="3075" max="3075" width="4" style="384" customWidth="1"/>
    <col min="3076" max="3078" width="20.09765625" style="384" customWidth="1"/>
    <col min="3079" max="3079" width="3.09765625" style="384" customWidth="1"/>
    <col min="3080" max="3080" width="4.296875" style="384" customWidth="1"/>
    <col min="3081" max="3081" width="2.5" style="384" customWidth="1"/>
    <col min="3082" max="3328" width="8.796875" style="384"/>
    <col min="3329" max="3329" width="2.19921875" style="384" customWidth="1"/>
    <col min="3330" max="3330" width="24.19921875" style="384" customWidth="1"/>
    <col min="3331" max="3331" width="4" style="384" customWidth="1"/>
    <col min="3332" max="3334" width="20.09765625" style="384" customWidth="1"/>
    <col min="3335" max="3335" width="3.09765625" style="384" customWidth="1"/>
    <col min="3336" max="3336" width="4.296875" style="384" customWidth="1"/>
    <col min="3337" max="3337" width="2.5" style="384" customWidth="1"/>
    <col min="3338" max="3584" width="8.796875" style="384"/>
    <col min="3585" max="3585" width="2.19921875" style="384" customWidth="1"/>
    <col min="3586" max="3586" width="24.19921875" style="384" customWidth="1"/>
    <col min="3587" max="3587" width="4" style="384" customWidth="1"/>
    <col min="3588" max="3590" width="20.09765625" style="384" customWidth="1"/>
    <col min="3591" max="3591" width="3.09765625" style="384" customWidth="1"/>
    <col min="3592" max="3592" width="4.296875" style="384" customWidth="1"/>
    <col min="3593" max="3593" width="2.5" style="384" customWidth="1"/>
    <col min="3594" max="3840" width="8.796875" style="384"/>
    <col min="3841" max="3841" width="2.19921875" style="384" customWidth="1"/>
    <col min="3842" max="3842" width="24.19921875" style="384" customWidth="1"/>
    <col min="3843" max="3843" width="4" style="384" customWidth="1"/>
    <col min="3844" max="3846" width="20.09765625" style="384" customWidth="1"/>
    <col min="3847" max="3847" width="3.09765625" style="384" customWidth="1"/>
    <col min="3848" max="3848" width="4.296875" style="384" customWidth="1"/>
    <col min="3849" max="3849" width="2.5" style="384" customWidth="1"/>
    <col min="3850" max="4096" width="8.796875" style="384"/>
    <col min="4097" max="4097" width="2.19921875" style="384" customWidth="1"/>
    <col min="4098" max="4098" width="24.19921875" style="384" customWidth="1"/>
    <col min="4099" max="4099" width="4" style="384" customWidth="1"/>
    <col min="4100" max="4102" width="20.09765625" style="384" customWidth="1"/>
    <col min="4103" max="4103" width="3.09765625" style="384" customWidth="1"/>
    <col min="4104" max="4104" width="4.296875" style="384" customWidth="1"/>
    <col min="4105" max="4105" width="2.5" style="384" customWidth="1"/>
    <col min="4106" max="4352" width="8.796875" style="384"/>
    <col min="4353" max="4353" width="2.19921875" style="384" customWidth="1"/>
    <col min="4354" max="4354" width="24.19921875" style="384" customWidth="1"/>
    <col min="4355" max="4355" width="4" style="384" customWidth="1"/>
    <col min="4356" max="4358" width="20.09765625" style="384" customWidth="1"/>
    <col min="4359" max="4359" width="3.09765625" style="384" customWidth="1"/>
    <col min="4360" max="4360" width="4.296875" style="384" customWidth="1"/>
    <col min="4361" max="4361" width="2.5" style="384" customWidth="1"/>
    <col min="4362" max="4608" width="8.796875" style="384"/>
    <col min="4609" max="4609" width="2.19921875" style="384" customWidth="1"/>
    <col min="4610" max="4610" width="24.19921875" style="384" customWidth="1"/>
    <col min="4611" max="4611" width="4" style="384" customWidth="1"/>
    <col min="4612" max="4614" width="20.09765625" style="384" customWidth="1"/>
    <col min="4615" max="4615" width="3.09765625" style="384" customWidth="1"/>
    <col min="4616" max="4616" width="4.296875" style="384" customWidth="1"/>
    <col min="4617" max="4617" width="2.5" style="384" customWidth="1"/>
    <col min="4618" max="4864" width="8.796875" style="384"/>
    <col min="4865" max="4865" width="2.19921875" style="384" customWidth="1"/>
    <col min="4866" max="4866" width="24.19921875" style="384" customWidth="1"/>
    <col min="4867" max="4867" width="4" style="384" customWidth="1"/>
    <col min="4868" max="4870" width="20.09765625" style="384" customWidth="1"/>
    <col min="4871" max="4871" width="3.09765625" style="384" customWidth="1"/>
    <col min="4872" max="4872" width="4.296875" style="384" customWidth="1"/>
    <col min="4873" max="4873" width="2.5" style="384" customWidth="1"/>
    <col min="4874" max="5120" width="8.796875" style="384"/>
    <col min="5121" max="5121" width="2.19921875" style="384" customWidth="1"/>
    <col min="5122" max="5122" width="24.19921875" style="384" customWidth="1"/>
    <col min="5123" max="5123" width="4" style="384" customWidth="1"/>
    <col min="5124" max="5126" width="20.09765625" style="384" customWidth="1"/>
    <col min="5127" max="5127" width="3.09765625" style="384" customWidth="1"/>
    <col min="5128" max="5128" width="4.296875" style="384" customWidth="1"/>
    <col min="5129" max="5129" width="2.5" style="384" customWidth="1"/>
    <col min="5130" max="5376" width="8.796875" style="384"/>
    <col min="5377" max="5377" width="2.19921875" style="384" customWidth="1"/>
    <col min="5378" max="5378" width="24.19921875" style="384" customWidth="1"/>
    <col min="5379" max="5379" width="4" style="384" customWidth="1"/>
    <col min="5380" max="5382" width="20.09765625" style="384" customWidth="1"/>
    <col min="5383" max="5383" width="3.09765625" style="384" customWidth="1"/>
    <col min="5384" max="5384" width="4.296875" style="384" customWidth="1"/>
    <col min="5385" max="5385" width="2.5" style="384" customWidth="1"/>
    <col min="5386" max="5632" width="8.796875" style="384"/>
    <col min="5633" max="5633" width="2.19921875" style="384" customWidth="1"/>
    <col min="5634" max="5634" width="24.19921875" style="384" customWidth="1"/>
    <col min="5635" max="5635" width="4" style="384" customWidth="1"/>
    <col min="5636" max="5638" width="20.09765625" style="384" customWidth="1"/>
    <col min="5639" max="5639" width="3.09765625" style="384" customWidth="1"/>
    <col min="5640" max="5640" width="4.296875" style="384" customWidth="1"/>
    <col min="5641" max="5641" width="2.5" style="384" customWidth="1"/>
    <col min="5642" max="5888" width="8.796875" style="384"/>
    <col min="5889" max="5889" width="2.19921875" style="384" customWidth="1"/>
    <col min="5890" max="5890" width="24.19921875" style="384" customWidth="1"/>
    <col min="5891" max="5891" width="4" style="384" customWidth="1"/>
    <col min="5892" max="5894" width="20.09765625" style="384" customWidth="1"/>
    <col min="5895" max="5895" width="3.09765625" style="384" customWidth="1"/>
    <col min="5896" max="5896" width="4.296875" style="384" customWidth="1"/>
    <col min="5897" max="5897" width="2.5" style="384" customWidth="1"/>
    <col min="5898" max="6144" width="8.796875" style="384"/>
    <col min="6145" max="6145" width="2.19921875" style="384" customWidth="1"/>
    <col min="6146" max="6146" width="24.19921875" style="384" customWidth="1"/>
    <col min="6147" max="6147" width="4" style="384" customWidth="1"/>
    <col min="6148" max="6150" width="20.09765625" style="384" customWidth="1"/>
    <col min="6151" max="6151" width="3.09765625" style="384" customWidth="1"/>
    <col min="6152" max="6152" width="4.296875" style="384" customWidth="1"/>
    <col min="6153" max="6153" width="2.5" style="384" customWidth="1"/>
    <col min="6154" max="6400" width="8.796875" style="384"/>
    <col min="6401" max="6401" width="2.19921875" style="384" customWidth="1"/>
    <col min="6402" max="6402" width="24.19921875" style="384" customWidth="1"/>
    <col min="6403" max="6403" width="4" style="384" customWidth="1"/>
    <col min="6404" max="6406" width="20.09765625" style="384" customWidth="1"/>
    <col min="6407" max="6407" width="3.09765625" style="384" customWidth="1"/>
    <col min="6408" max="6408" width="4.296875" style="384" customWidth="1"/>
    <col min="6409" max="6409" width="2.5" style="384" customWidth="1"/>
    <col min="6410" max="6656" width="8.796875" style="384"/>
    <col min="6657" max="6657" width="2.19921875" style="384" customWidth="1"/>
    <col min="6658" max="6658" width="24.19921875" style="384" customWidth="1"/>
    <col min="6659" max="6659" width="4" style="384" customWidth="1"/>
    <col min="6660" max="6662" width="20.09765625" style="384" customWidth="1"/>
    <col min="6663" max="6663" width="3.09765625" style="384" customWidth="1"/>
    <col min="6664" max="6664" width="4.296875" style="384" customWidth="1"/>
    <col min="6665" max="6665" width="2.5" style="384" customWidth="1"/>
    <col min="6666" max="6912" width="8.796875" style="384"/>
    <col min="6913" max="6913" width="2.19921875" style="384" customWidth="1"/>
    <col min="6914" max="6914" width="24.19921875" style="384" customWidth="1"/>
    <col min="6915" max="6915" width="4" style="384" customWidth="1"/>
    <col min="6916" max="6918" width="20.09765625" style="384" customWidth="1"/>
    <col min="6919" max="6919" width="3.09765625" style="384" customWidth="1"/>
    <col min="6920" max="6920" width="4.296875" style="384" customWidth="1"/>
    <col min="6921" max="6921" width="2.5" style="384" customWidth="1"/>
    <col min="6922" max="7168" width="8.796875" style="384"/>
    <col min="7169" max="7169" width="2.19921875" style="384" customWidth="1"/>
    <col min="7170" max="7170" width="24.19921875" style="384" customWidth="1"/>
    <col min="7171" max="7171" width="4" style="384" customWidth="1"/>
    <col min="7172" max="7174" width="20.09765625" style="384" customWidth="1"/>
    <col min="7175" max="7175" width="3.09765625" style="384" customWidth="1"/>
    <col min="7176" max="7176" width="4.296875" style="384" customWidth="1"/>
    <col min="7177" max="7177" width="2.5" style="384" customWidth="1"/>
    <col min="7178" max="7424" width="8.796875" style="384"/>
    <col min="7425" max="7425" width="2.19921875" style="384" customWidth="1"/>
    <col min="7426" max="7426" width="24.19921875" style="384" customWidth="1"/>
    <col min="7427" max="7427" width="4" style="384" customWidth="1"/>
    <col min="7428" max="7430" width="20.09765625" style="384" customWidth="1"/>
    <col min="7431" max="7431" width="3.09765625" style="384" customWidth="1"/>
    <col min="7432" max="7432" width="4.296875" style="384" customWidth="1"/>
    <col min="7433" max="7433" width="2.5" style="384" customWidth="1"/>
    <col min="7434" max="7680" width="8.796875" style="384"/>
    <col min="7681" max="7681" width="2.19921875" style="384" customWidth="1"/>
    <col min="7682" max="7682" width="24.19921875" style="384" customWidth="1"/>
    <col min="7683" max="7683" width="4" style="384" customWidth="1"/>
    <col min="7684" max="7686" width="20.09765625" style="384" customWidth="1"/>
    <col min="7687" max="7687" width="3.09765625" style="384" customWidth="1"/>
    <col min="7688" max="7688" width="4.296875" style="384" customWidth="1"/>
    <col min="7689" max="7689" width="2.5" style="384" customWidth="1"/>
    <col min="7690" max="7936" width="8.796875" style="384"/>
    <col min="7937" max="7937" width="2.19921875" style="384" customWidth="1"/>
    <col min="7938" max="7938" width="24.19921875" style="384" customWidth="1"/>
    <col min="7939" max="7939" width="4" style="384" customWidth="1"/>
    <col min="7940" max="7942" width="20.09765625" style="384" customWidth="1"/>
    <col min="7943" max="7943" width="3.09765625" style="384" customWidth="1"/>
    <col min="7944" max="7944" width="4.296875" style="384" customWidth="1"/>
    <col min="7945" max="7945" width="2.5" style="384" customWidth="1"/>
    <col min="7946" max="8192" width="8.796875" style="384"/>
    <col min="8193" max="8193" width="2.19921875" style="384" customWidth="1"/>
    <col min="8194" max="8194" width="24.19921875" style="384" customWidth="1"/>
    <col min="8195" max="8195" width="4" style="384" customWidth="1"/>
    <col min="8196" max="8198" width="20.09765625" style="384" customWidth="1"/>
    <col min="8199" max="8199" width="3.09765625" style="384" customWidth="1"/>
    <col min="8200" max="8200" width="4.296875" style="384" customWidth="1"/>
    <col min="8201" max="8201" width="2.5" style="384" customWidth="1"/>
    <col min="8202" max="8448" width="8.796875" style="384"/>
    <col min="8449" max="8449" width="2.19921875" style="384" customWidth="1"/>
    <col min="8450" max="8450" width="24.19921875" style="384" customWidth="1"/>
    <col min="8451" max="8451" width="4" style="384" customWidth="1"/>
    <col min="8452" max="8454" width="20.09765625" style="384" customWidth="1"/>
    <col min="8455" max="8455" width="3.09765625" style="384" customWidth="1"/>
    <col min="8456" max="8456" width="4.296875" style="384" customWidth="1"/>
    <col min="8457" max="8457" width="2.5" style="384" customWidth="1"/>
    <col min="8458" max="8704" width="8.796875" style="384"/>
    <col min="8705" max="8705" width="2.19921875" style="384" customWidth="1"/>
    <col min="8706" max="8706" width="24.19921875" style="384" customWidth="1"/>
    <col min="8707" max="8707" width="4" style="384" customWidth="1"/>
    <col min="8708" max="8710" width="20.09765625" style="384" customWidth="1"/>
    <col min="8711" max="8711" width="3.09765625" style="384" customWidth="1"/>
    <col min="8712" max="8712" width="4.296875" style="384" customWidth="1"/>
    <col min="8713" max="8713" width="2.5" style="384" customWidth="1"/>
    <col min="8714" max="8960" width="8.796875" style="384"/>
    <col min="8961" max="8961" width="2.19921875" style="384" customWidth="1"/>
    <col min="8962" max="8962" width="24.19921875" style="384" customWidth="1"/>
    <col min="8963" max="8963" width="4" style="384" customWidth="1"/>
    <col min="8964" max="8966" width="20.09765625" style="384" customWidth="1"/>
    <col min="8967" max="8967" width="3.09765625" style="384" customWidth="1"/>
    <col min="8968" max="8968" width="4.296875" style="384" customWidth="1"/>
    <col min="8969" max="8969" width="2.5" style="384" customWidth="1"/>
    <col min="8970" max="9216" width="8.796875" style="384"/>
    <col min="9217" max="9217" width="2.19921875" style="384" customWidth="1"/>
    <col min="9218" max="9218" width="24.19921875" style="384" customWidth="1"/>
    <col min="9219" max="9219" width="4" style="384" customWidth="1"/>
    <col min="9220" max="9222" width="20.09765625" style="384" customWidth="1"/>
    <col min="9223" max="9223" width="3.09765625" style="384" customWidth="1"/>
    <col min="9224" max="9224" width="4.296875" style="384" customWidth="1"/>
    <col min="9225" max="9225" width="2.5" style="384" customWidth="1"/>
    <col min="9226" max="9472" width="8.796875" style="384"/>
    <col min="9473" max="9473" width="2.19921875" style="384" customWidth="1"/>
    <col min="9474" max="9474" width="24.19921875" style="384" customWidth="1"/>
    <col min="9475" max="9475" width="4" style="384" customWidth="1"/>
    <col min="9476" max="9478" width="20.09765625" style="384" customWidth="1"/>
    <col min="9479" max="9479" width="3.09765625" style="384" customWidth="1"/>
    <col min="9480" max="9480" width="4.296875" style="384" customWidth="1"/>
    <col min="9481" max="9481" width="2.5" style="384" customWidth="1"/>
    <col min="9482" max="9728" width="8.796875" style="384"/>
    <col min="9729" max="9729" width="2.19921875" style="384" customWidth="1"/>
    <col min="9730" max="9730" width="24.19921875" style="384" customWidth="1"/>
    <col min="9731" max="9731" width="4" style="384" customWidth="1"/>
    <col min="9732" max="9734" width="20.09765625" style="384" customWidth="1"/>
    <col min="9735" max="9735" width="3.09765625" style="384" customWidth="1"/>
    <col min="9736" max="9736" width="4.296875" style="384" customWidth="1"/>
    <col min="9737" max="9737" width="2.5" style="384" customWidth="1"/>
    <col min="9738" max="9984" width="8.796875" style="384"/>
    <col min="9985" max="9985" width="2.19921875" style="384" customWidth="1"/>
    <col min="9986" max="9986" width="24.19921875" style="384" customWidth="1"/>
    <col min="9987" max="9987" width="4" style="384" customWidth="1"/>
    <col min="9988" max="9990" width="20.09765625" style="384" customWidth="1"/>
    <col min="9991" max="9991" width="3.09765625" style="384" customWidth="1"/>
    <col min="9992" max="9992" width="4.296875" style="384" customWidth="1"/>
    <col min="9993" max="9993" width="2.5" style="384" customWidth="1"/>
    <col min="9994" max="10240" width="8.796875" style="384"/>
    <col min="10241" max="10241" width="2.19921875" style="384" customWidth="1"/>
    <col min="10242" max="10242" width="24.19921875" style="384" customWidth="1"/>
    <col min="10243" max="10243" width="4" style="384" customWidth="1"/>
    <col min="10244" max="10246" width="20.09765625" style="384" customWidth="1"/>
    <col min="10247" max="10247" width="3.09765625" style="384" customWidth="1"/>
    <col min="10248" max="10248" width="4.296875" style="384" customWidth="1"/>
    <col min="10249" max="10249" width="2.5" style="384" customWidth="1"/>
    <col min="10250" max="10496" width="8.796875" style="384"/>
    <col min="10497" max="10497" width="2.19921875" style="384" customWidth="1"/>
    <col min="10498" max="10498" width="24.19921875" style="384" customWidth="1"/>
    <col min="10499" max="10499" width="4" style="384" customWidth="1"/>
    <col min="10500" max="10502" width="20.09765625" style="384" customWidth="1"/>
    <col min="10503" max="10503" width="3.09765625" style="384" customWidth="1"/>
    <col min="10504" max="10504" width="4.296875" style="384" customWidth="1"/>
    <col min="10505" max="10505" width="2.5" style="384" customWidth="1"/>
    <col min="10506" max="10752" width="8.796875" style="384"/>
    <col min="10753" max="10753" width="2.19921875" style="384" customWidth="1"/>
    <col min="10754" max="10754" width="24.19921875" style="384" customWidth="1"/>
    <col min="10755" max="10755" width="4" style="384" customWidth="1"/>
    <col min="10756" max="10758" width="20.09765625" style="384" customWidth="1"/>
    <col min="10759" max="10759" width="3.09765625" style="384" customWidth="1"/>
    <col min="10760" max="10760" width="4.296875" style="384" customWidth="1"/>
    <col min="10761" max="10761" width="2.5" style="384" customWidth="1"/>
    <col min="10762" max="11008" width="8.796875" style="384"/>
    <col min="11009" max="11009" width="2.19921875" style="384" customWidth="1"/>
    <col min="11010" max="11010" width="24.19921875" style="384" customWidth="1"/>
    <col min="11011" max="11011" width="4" style="384" customWidth="1"/>
    <col min="11012" max="11014" width="20.09765625" style="384" customWidth="1"/>
    <col min="11015" max="11015" width="3.09765625" style="384" customWidth="1"/>
    <col min="11016" max="11016" width="4.296875" style="384" customWidth="1"/>
    <col min="11017" max="11017" width="2.5" style="384" customWidth="1"/>
    <col min="11018" max="11264" width="8.796875" style="384"/>
    <col min="11265" max="11265" width="2.19921875" style="384" customWidth="1"/>
    <col min="11266" max="11266" width="24.19921875" style="384" customWidth="1"/>
    <col min="11267" max="11267" width="4" style="384" customWidth="1"/>
    <col min="11268" max="11270" width="20.09765625" style="384" customWidth="1"/>
    <col min="11271" max="11271" width="3.09765625" style="384" customWidth="1"/>
    <col min="11272" max="11272" width="4.296875" style="384" customWidth="1"/>
    <col min="11273" max="11273" width="2.5" style="384" customWidth="1"/>
    <col min="11274" max="11520" width="8.796875" style="384"/>
    <col min="11521" max="11521" width="2.19921875" style="384" customWidth="1"/>
    <col min="11522" max="11522" width="24.19921875" style="384" customWidth="1"/>
    <col min="11523" max="11523" width="4" style="384" customWidth="1"/>
    <col min="11524" max="11526" width="20.09765625" style="384" customWidth="1"/>
    <col min="11527" max="11527" width="3.09765625" style="384" customWidth="1"/>
    <col min="11528" max="11528" width="4.296875" style="384" customWidth="1"/>
    <col min="11529" max="11529" width="2.5" style="384" customWidth="1"/>
    <col min="11530" max="11776" width="8.796875" style="384"/>
    <col min="11777" max="11777" width="2.19921875" style="384" customWidth="1"/>
    <col min="11778" max="11778" width="24.19921875" style="384" customWidth="1"/>
    <col min="11779" max="11779" width="4" style="384" customWidth="1"/>
    <col min="11780" max="11782" width="20.09765625" style="384" customWidth="1"/>
    <col min="11783" max="11783" width="3.09765625" style="384" customWidth="1"/>
    <col min="11784" max="11784" width="4.296875" style="384" customWidth="1"/>
    <col min="11785" max="11785" width="2.5" style="384" customWidth="1"/>
    <col min="11786" max="12032" width="8.796875" style="384"/>
    <col min="12033" max="12033" width="2.19921875" style="384" customWidth="1"/>
    <col min="12034" max="12034" width="24.19921875" style="384" customWidth="1"/>
    <col min="12035" max="12035" width="4" style="384" customWidth="1"/>
    <col min="12036" max="12038" width="20.09765625" style="384" customWidth="1"/>
    <col min="12039" max="12039" width="3.09765625" style="384" customWidth="1"/>
    <col min="12040" max="12040" width="4.296875" style="384" customWidth="1"/>
    <col min="12041" max="12041" width="2.5" style="384" customWidth="1"/>
    <col min="12042" max="12288" width="8.796875" style="384"/>
    <col min="12289" max="12289" width="2.19921875" style="384" customWidth="1"/>
    <col min="12290" max="12290" width="24.19921875" style="384" customWidth="1"/>
    <col min="12291" max="12291" width="4" style="384" customWidth="1"/>
    <col min="12292" max="12294" width="20.09765625" style="384" customWidth="1"/>
    <col min="12295" max="12295" width="3.09765625" style="384" customWidth="1"/>
    <col min="12296" max="12296" width="4.296875" style="384" customWidth="1"/>
    <col min="12297" max="12297" width="2.5" style="384" customWidth="1"/>
    <col min="12298" max="12544" width="8.796875" style="384"/>
    <col min="12545" max="12545" width="2.19921875" style="384" customWidth="1"/>
    <col min="12546" max="12546" width="24.19921875" style="384" customWidth="1"/>
    <col min="12547" max="12547" width="4" style="384" customWidth="1"/>
    <col min="12548" max="12550" width="20.09765625" style="384" customWidth="1"/>
    <col min="12551" max="12551" width="3.09765625" style="384" customWidth="1"/>
    <col min="12552" max="12552" width="4.296875" style="384" customWidth="1"/>
    <col min="12553" max="12553" width="2.5" style="384" customWidth="1"/>
    <col min="12554" max="12800" width="8.796875" style="384"/>
    <col min="12801" max="12801" width="2.19921875" style="384" customWidth="1"/>
    <col min="12802" max="12802" width="24.19921875" style="384" customWidth="1"/>
    <col min="12803" max="12803" width="4" style="384" customWidth="1"/>
    <col min="12804" max="12806" width="20.09765625" style="384" customWidth="1"/>
    <col min="12807" max="12807" width="3.09765625" style="384" customWidth="1"/>
    <col min="12808" max="12808" width="4.296875" style="384" customWidth="1"/>
    <col min="12809" max="12809" width="2.5" style="384" customWidth="1"/>
    <col min="12810" max="13056" width="8.796875" style="384"/>
    <col min="13057" max="13057" width="2.19921875" style="384" customWidth="1"/>
    <col min="13058" max="13058" width="24.19921875" style="384" customWidth="1"/>
    <col min="13059" max="13059" width="4" style="384" customWidth="1"/>
    <col min="13060" max="13062" width="20.09765625" style="384" customWidth="1"/>
    <col min="13063" max="13063" width="3.09765625" style="384" customWidth="1"/>
    <col min="13064" max="13064" width="4.296875" style="384" customWidth="1"/>
    <col min="13065" max="13065" width="2.5" style="384" customWidth="1"/>
    <col min="13066" max="13312" width="8.796875" style="384"/>
    <col min="13313" max="13313" width="2.19921875" style="384" customWidth="1"/>
    <col min="13314" max="13314" width="24.19921875" style="384" customWidth="1"/>
    <col min="13315" max="13315" width="4" style="384" customWidth="1"/>
    <col min="13316" max="13318" width="20.09765625" style="384" customWidth="1"/>
    <col min="13319" max="13319" width="3.09765625" style="384" customWidth="1"/>
    <col min="13320" max="13320" width="4.296875" style="384" customWidth="1"/>
    <col min="13321" max="13321" width="2.5" style="384" customWidth="1"/>
    <col min="13322" max="13568" width="8.796875" style="384"/>
    <col min="13569" max="13569" width="2.19921875" style="384" customWidth="1"/>
    <col min="13570" max="13570" width="24.19921875" style="384" customWidth="1"/>
    <col min="13571" max="13571" width="4" style="384" customWidth="1"/>
    <col min="13572" max="13574" width="20.09765625" style="384" customWidth="1"/>
    <col min="13575" max="13575" width="3.09765625" style="384" customWidth="1"/>
    <col min="13576" max="13576" width="4.296875" style="384" customWidth="1"/>
    <col min="13577" max="13577" width="2.5" style="384" customWidth="1"/>
    <col min="13578" max="13824" width="8.796875" style="384"/>
    <col min="13825" max="13825" width="2.19921875" style="384" customWidth="1"/>
    <col min="13826" max="13826" width="24.19921875" style="384" customWidth="1"/>
    <col min="13827" max="13827" width="4" style="384" customWidth="1"/>
    <col min="13828" max="13830" width="20.09765625" style="384" customWidth="1"/>
    <col min="13831" max="13831" width="3.09765625" style="384" customWidth="1"/>
    <col min="13832" max="13832" width="4.296875" style="384" customWidth="1"/>
    <col min="13833" max="13833" width="2.5" style="384" customWidth="1"/>
    <col min="13834" max="14080" width="8.796875" style="384"/>
    <col min="14081" max="14081" width="2.19921875" style="384" customWidth="1"/>
    <col min="14082" max="14082" width="24.19921875" style="384" customWidth="1"/>
    <col min="14083" max="14083" width="4" style="384" customWidth="1"/>
    <col min="14084" max="14086" width="20.09765625" style="384" customWidth="1"/>
    <col min="14087" max="14087" width="3.09765625" style="384" customWidth="1"/>
    <col min="14088" max="14088" width="4.296875" style="384" customWidth="1"/>
    <col min="14089" max="14089" width="2.5" style="384" customWidth="1"/>
    <col min="14090" max="14336" width="8.796875" style="384"/>
    <col min="14337" max="14337" width="2.19921875" style="384" customWidth="1"/>
    <col min="14338" max="14338" width="24.19921875" style="384" customWidth="1"/>
    <col min="14339" max="14339" width="4" style="384" customWidth="1"/>
    <col min="14340" max="14342" width="20.09765625" style="384" customWidth="1"/>
    <col min="14343" max="14343" width="3.09765625" style="384" customWidth="1"/>
    <col min="14344" max="14344" width="4.296875" style="384" customWidth="1"/>
    <col min="14345" max="14345" width="2.5" style="384" customWidth="1"/>
    <col min="14346" max="14592" width="8.796875" style="384"/>
    <col min="14593" max="14593" width="2.19921875" style="384" customWidth="1"/>
    <col min="14594" max="14594" width="24.19921875" style="384" customWidth="1"/>
    <col min="14595" max="14595" width="4" style="384" customWidth="1"/>
    <col min="14596" max="14598" width="20.09765625" style="384" customWidth="1"/>
    <col min="14599" max="14599" width="3.09765625" style="384" customWidth="1"/>
    <col min="14600" max="14600" width="4.296875" style="384" customWidth="1"/>
    <col min="14601" max="14601" width="2.5" style="384" customWidth="1"/>
    <col min="14602" max="14848" width="8.796875" style="384"/>
    <col min="14849" max="14849" width="2.19921875" style="384" customWidth="1"/>
    <col min="14850" max="14850" width="24.19921875" style="384" customWidth="1"/>
    <col min="14851" max="14851" width="4" style="384" customWidth="1"/>
    <col min="14852" max="14854" width="20.09765625" style="384" customWidth="1"/>
    <col min="14855" max="14855" width="3.09765625" style="384" customWidth="1"/>
    <col min="14856" max="14856" width="4.296875" style="384" customWidth="1"/>
    <col min="14857" max="14857" width="2.5" style="384" customWidth="1"/>
    <col min="14858" max="15104" width="8.796875" style="384"/>
    <col min="15105" max="15105" width="2.19921875" style="384" customWidth="1"/>
    <col min="15106" max="15106" width="24.19921875" style="384" customWidth="1"/>
    <col min="15107" max="15107" width="4" style="384" customWidth="1"/>
    <col min="15108" max="15110" width="20.09765625" style="384" customWidth="1"/>
    <col min="15111" max="15111" width="3.09765625" style="384" customWidth="1"/>
    <col min="15112" max="15112" width="4.296875" style="384" customWidth="1"/>
    <col min="15113" max="15113" width="2.5" style="384" customWidth="1"/>
    <col min="15114" max="15360" width="8.796875" style="384"/>
    <col min="15361" max="15361" width="2.19921875" style="384" customWidth="1"/>
    <col min="15362" max="15362" width="24.19921875" style="384" customWidth="1"/>
    <col min="15363" max="15363" width="4" style="384" customWidth="1"/>
    <col min="15364" max="15366" width="20.09765625" style="384" customWidth="1"/>
    <col min="15367" max="15367" width="3.09765625" style="384" customWidth="1"/>
    <col min="15368" max="15368" width="4.296875" style="384" customWidth="1"/>
    <col min="15369" max="15369" width="2.5" style="384" customWidth="1"/>
    <col min="15370" max="15616" width="8.796875" style="384"/>
    <col min="15617" max="15617" width="2.19921875" style="384" customWidth="1"/>
    <col min="15618" max="15618" width="24.19921875" style="384" customWidth="1"/>
    <col min="15619" max="15619" width="4" style="384" customWidth="1"/>
    <col min="15620" max="15622" width="20.09765625" style="384" customWidth="1"/>
    <col min="15623" max="15623" width="3.09765625" style="384" customWidth="1"/>
    <col min="15624" max="15624" width="4.296875" style="384" customWidth="1"/>
    <col min="15625" max="15625" width="2.5" style="384" customWidth="1"/>
    <col min="15626" max="15872" width="8.796875" style="384"/>
    <col min="15873" max="15873" width="2.19921875" style="384" customWidth="1"/>
    <col min="15874" max="15874" width="24.19921875" style="384" customWidth="1"/>
    <col min="15875" max="15875" width="4" style="384" customWidth="1"/>
    <col min="15876" max="15878" width="20.09765625" style="384" customWidth="1"/>
    <col min="15879" max="15879" width="3.09765625" style="384" customWidth="1"/>
    <col min="15880" max="15880" width="4.296875" style="384" customWidth="1"/>
    <col min="15881" max="15881" width="2.5" style="384" customWidth="1"/>
    <col min="15882" max="16128" width="8.796875" style="384"/>
    <col min="16129" max="16129" width="2.19921875" style="384" customWidth="1"/>
    <col min="16130" max="16130" width="24.19921875" style="384" customWidth="1"/>
    <col min="16131" max="16131" width="4" style="384" customWidth="1"/>
    <col min="16132" max="16134" width="20.09765625" style="384" customWidth="1"/>
    <col min="16135" max="16135" width="3.09765625" style="384" customWidth="1"/>
    <col min="16136" max="16136" width="4.296875" style="384" customWidth="1"/>
    <col min="16137" max="16137" width="2.5" style="384" customWidth="1"/>
    <col min="16138" max="16384" width="8.796875" style="384"/>
  </cols>
  <sheetData>
    <row r="1" spans="1:8" ht="20.100000000000001" customHeight="1" x14ac:dyDescent="0.45">
      <c r="A1" s="382"/>
      <c r="B1" s="383" t="s">
        <v>564</v>
      </c>
      <c r="C1" s="383"/>
      <c r="D1" s="383"/>
      <c r="E1" s="383"/>
      <c r="F1" s="383"/>
      <c r="G1" s="383"/>
      <c r="H1" s="383"/>
    </row>
    <row r="2" spans="1:8" ht="20.100000000000001" customHeight="1" x14ac:dyDescent="0.45">
      <c r="A2" s="382"/>
      <c r="B2" s="383"/>
      <c r="C2" s="383"/>
      <c r="D2" s="383"/>
      <c r="E2" s="383"/>
      <c r="F2" s="1530" t="s">
        <v>5</v>
      </c>
      <c r="G2" s="1530"/>
      <c r="H2" s="383"/>
    </row>
    <row r="3" spans="1:8" ht="20.100000000000001" customHeight="1" x14ac:dyDescent="0.45">
      <c r="A3" s="382"/>
      <c r="B3" s="383"/>
      <c r="C3" s="383"/>
      <c r="D3" s="383"/>
      <c r="E3" s="383"/>
      <c r="F3" s="385"/>
      <c r="G3" s="385"/>
      <c r="H3" s="383"/>
    </row>
    <row r="4" spans="1:8" ht="20.100000000000001" customHeight="1" x14ac:dyDescent="0.45">
      <c r="A4" s="1531" t="s">
        <v>565</v>
      </c>
      <c r="B4" s="1531"/>
      <c r="C4" s="1531"/>
      <c r="D4" s="1531"/>
      <c r="E4" s="1531"/>
      <c r="F4" s="1531"/>
      <c r="G4" s="1531"/>
      <c r="H4" s="1531"/>
    </row>
    <row r="5" spans="1:8" ht="20.100000000000001" customHeight="1" x14ac:dyDescent="0.45">
      <c r="A5" s="386"/>
      <c r="B5" s="386"/>
      <c r="C5" s="386"/>
      <c r="D5" s="386"/>
      <c r="E5" s="386"/>
      <c r="F5" s="386"/>
      <c r="G5" s="386"/>
      <c r="H5" s="383"/>
    </row>
    <row r="6" spans="1:8" ht="40.049999999999997" customHeight="1" x14ac:dyDescent="0.45">
      <c r="A6" s="386"/>
      <c r="B6" s="387" t="s">
        <v>566</v>
      </c>
      <c r="C6" s="1532"/>
      <c r="D6" s="1533"/>
      <c r="E6" s="1533"/>
      <c r="F6" s="1533"/>
      <c r="G6" s="1534"/>
      <c r="H6" s="383"/>
    </row>
    <row r="7" spans="1:8" ht="40.049999999999997" customHeight="1" x14ac:dyDescent="0.45">
      <c r="A7" s="383"/>
      <c r="B7" s="388" t="s">
        <v>567</v>
      </c>
      <c r="C7" s="1535" t="s">
        <v>568</v>
      </c>
      <c r="D7" s="1535"/>
      <c r="E7" s="1535"/>
      <c r="F7" s="1535"/>
      <c r="G7" s="1536"/>
      <c r="H7" s="383"/>
    </row>
    <row r="8" spans="1:8" ht="40.049999999999997" customHeight="1" x14ac:dyDescent="0.45">
      <c r="A8" s="383"/>
      <c r="B8" s="389" t="s">
        <v>569</v>
      </c>
      <c r="C8" s="1537"/>
      <c r="D8" s="1538"/>
      <c r="E8" s="1538"/>
      <c r="F8" s="1538"/>
      <c r="G8" s="1539"/>
      <c r="H8" s="383"/>
    </row>
    <row r="9" spans="1:8" ht="40.049999999999997" customHeight="1" x14ac:dyDescent="0.45">
      <c r="A9" s="383"/>
      <c r="B9" s="387" t="s">
        <v>570</v>
      </c>
      <c r="C9" s="1537" t="s">
        <v>571</v>
      </c>
      <c r="D9" s="1538"/>
      <c r="E9" s="1538"/>
      <c r="F9" s="1538"/>
      <c r="G9" s="1539"/>
      <c r="H9" s="383"/>
    </row>
    <row r="10" spans="1:8" ht="18.75" customHeight="1" x14ac:dyDescent="0.45">
      <c r="A10" s="383"/>
      <c r="B10" s="1540" t="s">
        <v>572</v>
      </c>
      <c r="C10" s="390"/>
      <c r="D10" s="383"/>
      <c r="E10" s="383"/>
      <c r="F10" s="383"/>
      <c r="G10" s="391"/>
      <c r="H10" s="383"/>
    </row>
    <row r="11" spans="1:8" ht="40.5" customHeight="1" x14ac:dyDescent="0.45">
      <c r="A11" s="383"/>
      <c r="B11" s="1540"/>
      <c r="C11" s="390"/>
      <c r="D11" s="392" t="s">
        <v>573</v>
      </c>
      <c r="E11" s="393" t="s">
        <v>574</v>
      </c>
      <c r="F11" s="394"/>
      <c r="G11" s="391"/>
      <c r="H11" s="383"/>
    </row>
    <row r="12" spans="1:8" ht="25.5" customHeight="1" x14ac:dyDescent="0.45">
      <c r="A12" s="383"/>
      <c r="B12" s="1541"/>
      <c r="C12" s="395"/>
      <c r="D12" s="396"/>
      <c r="E12" s="396"/>
      <c r="F12" s="396"/>
      <c r="G12" s="397"/>
      <c r="H12" s="383"/>
    </row>
    <row r="13" spans="1:8" x14ac:dyDescent="0.45">
      <c r="A13" s="383"/>
      <c r="B13" s="1542" t="s">
        <v>575</v>
      </c>
      <c r="C13" s="398"/>
      <c r="D13" s="398"/>
      <c r="E13" s="398"/>
      <c r="F13" s="398"/>
      <c r="G13" s="399"/>
      <c r="H13" s="383"/>
    </row>
    <row r="14" spans="1:8" ht="29.25" customHeight="1" x14ac:dyDescent="0.45">
      <c r="A14" s="383"/>
      <c r="B14" s="1543"/>
      <c r="C14" s="383"/>
      <c r="D14" s="400" t="s">
        <v>576</v>
      </c>
      <c r="E14" s="400" t="s">
        <v>577</v>
      </c>
      <c r="F14" s="400" t="s">
        <v>44</v>
      </c>
      <c r="G14" s="391"/>
      <c r="H14" s="383"/>
    </row>
    <row r="15" spans="1:8" ht="29.25" customHeight="1" x14ac:dyDescent="0.45">
      <c r="A15" s="383"/>
      <c r="B15" s="1543"/>
      <c r="C15" s="383"/>
      <c r="D15" s="393" t="s">
        <v>574</v>
      </c>
      <c r="E15" s="393" t="s">
        <v>574</v>
      </c>
      <c r="F15" s="393" t="s">
        <v>574</v>
      </c>
      <c r="G15" s="391"/>
      <c r="H15" s="383"/>
    </row>
    <row r="16" spans="1:8" x14ac:dyDescent="0.45">
      <c r="A16" s="383"/>
      <c r="B16" s="1544"/>
      <c r="C16" s="396"/>
      <c r="D16" s="396"/>
      <c r="E16" s="396"/>
      <c r="F16" s="396"/>
      <c r="G16" s="397"/>
      <c r="H16" s="383"/>
    </row>
    <row r="17" spans="1:8" ht="38.25" customHeight="1" x14ac:dyDescent="0.45">
      <c r="A17" s="383"/>
      <c r="B17" s="389" t="s">
        <v>578</v>
      </c>
      <c r="C17" s="401"/>
      <c r="D17" s="1545" t="s">
        <v>579</v>
      </c>
      <c r="E17" s="1545"/>
      <c r="F17" s="1545"/>
      <c r="G17" s="1546"/>
      <c r="H17" s="383"/>
    </row>
    <row r="18" spans="1:8" x14ac:dyDescent="0.45">
      <c r="A18" s="383"/>
      <c r="B18" s="383"/>
      <c r="C18" s="383"/>
      <c r="D18" s="383"/>
      <c r="E18" s="383"/>
      <c r="F18" s="383"/>
      <c r="G18" s="383"/>
      <c r="H18" s="383"/>
    </row>
    <row r="19" spans="1:8" x14ac:dyDescent="0.45">
      <c r="A19" s="383"/>
      <c r="B19" s="383"/>
      <c r="C19" s="383"/>
      <c r="D19" s="383"/>
      <c r="E19" s="383"/>
      <c r="F19" s="383"/>
      <c r="G19" s="383"/>
      <c r="H19" s="383"/>
    </row>
    <row r="20" spans="1:8" ht="17.25" customHeight="1" x14ac:dyDescent="0.45">
      <c r="A20" s="383"/>
      <c r="B20" s="383" t="s">
        <v>580</v>
      </c>
      <c r="C20" s="383"/>
      <c r="D20" s="383"/>
      <c r="E20" s="383"/>
      <c r="F20" s="383"/>
      <c r="G20" s="383"/>
      <c r="H20" s="383"/>
    </row>
    <row r="21" spans="1:8" ht="32.25" customHeight="1" x14ac:dyDescent="0.45">
      <c r="A21" s="383"/>
      <c r="B21" s="1529" t="s">
        <v>581</v>
      </c>
      <c r="C21" s="1529"/>
      <c r="D21" s="1529"/>
      <c r="E21" s="1529"/>
      <c r="F21" s="1529"/>
      <c r="G21" s="1529"/>
      <c r="H21" s="383"/>
    </row>
    <row r="22" spans="1:8" ht="32.25" customHeight="1" x14ac:dyDescent="0.45">
      <c r="A22" s="383"/>
      <c r="B22" s="1529" t="s">
        <v>582</v>
      </c>
      <c r="C22" s="1529"/>
      <c r="D22" s="1529"/>
      <c r="E22" s="1529"/>
      <c r="F22" s="1529"/>
      <c r="G22" s="1529"/>
      <c r="H22" s="383"/>
    </row>
    <row r="23" spans="1:8" ht="17.25" customHeight="1" x14ac:dyDescent="0.45">
      <c r="A23" s="383"/>
      <c r="B23" s="402" t="s">
        <v>583</v>
      </c>
      <c r="C23" s="383"/>
      <c r="D23" s="383"/>
      <c r="E23" s="383"/>
      <c r="F23" s="383"/>
      <c r="G23" s="383"/>
      <c r="H23" s="383"/>
    </row>
    <row r="24" spans="1:8" ht="17.25" customHeight="1" x14ac:dyDescent="0.45">
      <c r="A24" s="383"/>
      <c r="B24" s="383" t="s">
        <v>584</v>
      </c>
      <c r="C24" s="383"/>
      <c r="D24" s="383"/>
      <c r="E24" s="383"/>
      <c r="F24" s="383"/>
      <c r="G24" s="383"/>
      <c r="H24" s="383"/>
    </row>
    <row r="25" spans="1:8" ht="64.5" customHeight="1" x14ac:dyDescent="0.45">
      <c r="A25" s="383"/>
      <c r="B25" s="1529" t="s">
        <v>585</v>
      </c>
      <c r="C25" s="1529"/>
      <c r="D25" s="1529"/>
      <c r="E25" s="1529"/>
      <c r="F25" s="1529"/>
      <c r="G25" s="1529"/>
      <c r="H25" s="383"/>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9"/>
  <pageMargins left="0.7" right="0.7" top="0.75" bottom="0.75" header="0.3" footer="0.3"/>
  <pageSetup paperSize="9" scale="7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75" zoomScaleNormal="100" zoomScaleSheetLayoutView="55" workbookViewId="0"/>
  </sheetViews>
  <sheetFormatPr defaultRowHeight="13.2" x14ac:dyDescent="0.45"/>
  <cols>
    <col min="1" max="1" width="1.59765625" style="403" customWidth="1"/>
    <col min="2" max="2" width="20.19921875" style="403" customWidth="1"/>
    <col min="3" max="3" width="3.69921875" style="403" customWidth="1"/>
    <col min="4" max="4" width="7.59765625" style="403" customWidth="1"/>
    <col min="5" max="5" width="13.5" style="403" customWidth="1"/>
    <col min="6" max="6" width="7" style="403" customWidth="1"/>
    <col min="7" max="7" width="13.19921875" style="403" customWidth="1"/>
    <col min="8" max="8" width="6.796875" style="403" customWidth="1"/>
    <col min="9" max="9" width="13.3984375" style="403" customWidth="1"/>
    <col min="10" max="10" width="7" style="403" customWidth="1"/>
    <col min="11" max="11" width="7.8984375" style="403" customWidth="1"/>
    <col min="12" max="12" width="1.59765625" style="403" customWidth="1"/>
    <col min="13" max="259" width="8.796875" style="403"/>
    <col min="260" max="260" width="2.09765625" style="403" customWidth="1"/>
    <col min="261" max="261" width="22.19921875" style="403" customWidth="1"/>
    <col min="262" max="262" width="3.69921875" style="403" customWidth="1"/>
    <col min="263" max="265" width="18.3984375" style="403" customWidth="1"/>
    <col min="266" max="266" width="2.796875" style="403" customWidth="1"/>
    <col min="267" max="267" width="4" style="403" customWidth="1"/>
    <col min="268" max="268" width="2.19921875" style="403" customWidth="1"/>
    <col min="269" max="515" width="8.796875" style="403"/>
    <col min="516" max="516" width="2.09765625" style="403" customWidth="1"/>
    <col min="517" max="517" width="22.19921875" style="403" customWidth="1"/>
    <col min="518" max="518" width="3.69921875" style="403" customWidth="1"/>
    <col min="519" max="521" width="18.3984375" style="403" customWidth="1"/>
    <col min="522" max="522" width="2.796875" style="403" customWidth="1"/>
    <col min="523" max="523" width="4" style="403" customWidth="1"/>
    <col min="524" max="524" width="2.19921875" style="403" customWidth="1"/>
    <col min="525" max="771" width="8.796875" style="403"/>
    <col min="772" max="772" width="2.09765625" style="403" customWidth="1"/>
    <col min="773" max="773" width="22.19921875" style="403" customWidth="1"/>
    <col min="774" max="774" width="3.69921875" style="403" customWidth="1"/>
    <col min="775" max="777" width="18.3984375" style="403" customWidth="1"/>
    <col min="778" max="778" width="2.796875" style="403" customWidth="1"/>
    <col min="779" max="779" width="4" style="403" customWidth="1"/>
    <col min="780" max="780" width="2.19921875" style="403" customWidth="1"/>
    <col min="781" max="1027" width="8.796875" style="403"/>
    <col min="1028" max="1028" width="2.09765625" style="403" customWidth="1"/>
    <col min="1029" max="1029" width="22.19921875" style="403" customWidth="1"/>
    <col min="1030" max="1030" width="3.69921875" style="403" customWidth="1"/>
    <col min="1031" max="1033" width="18.3984375" style="403" customWidth="1"/>
    <col min="1034" max="1034" width="2.796875" style="403" customWidth="1"/>
    <col min="1035" max="1035" width="4" style="403" customWidth="1"/>
    <col min="1036" max="1036" width="2.19921875" style="403" customWidth="1"/>
    <col min="1037" max="1283" width="8.796875" style="403"/>
    <col min="1284" max="1284" width="2.09765625" style="403" customWidth="1"/>
    <col min="1285" max="1285" width="22.19921875" style="403" customWidth="1"/>
    <col min="1286" max="1286" width="3.69921875" style="403" customWidth="1"/>
    <col min="1287" max="1289" width="18.3984375" style="403" customWidth="1"/>
    <col min="1290" max="1290" width="2.796875" style="403" customWidth="1"/>
    <col min="1291" max="1291" width="4" style="403" customWidth="1"/>
    <col min="1292" max="1292" width="2.19921875" style="403" customWidth="1"/>
    <col min="1293" max="1539" width="8.796875" style="403"/>
    <col min="1540" max="1540" width="2.09765625" style="403" customWidth="1"/>
    <col min="1541" max="1541" width="22.19921875" style="403" customWidth="1"/>
    <col min="1542" max="1542" width="3.69921875" style="403" customWidth="1"/>
    <col min="1543" max="1545" width="18.3984375" style="403" customWidth="1"/>
    <col min="1546" max="1546" width="2.796875" style="403" customWidth="1"/>
    <col min="1547" max="1547" width="4" style="403" customWidth="1"/>
    <col min="1548" max="1548" width="2.19921875" style="403" customWidth="1"/>
    <col min="1549" max="1795" width="8.796875" style="403"/>
    <col min="1796" max="1796" width="2.09765625" style="403" customWidth="1"/>
    <col min="1797" max="1797" width="22.19921875" style="403" customWidth="1"/>
    <col min="1798" max="1798" width="3.69921875" style="403" customWidth="1"/>
    <col min="1799" max="1801" width="18.3984375" style="403" customWidth="1"/>
    <col min="1802" max="1802" width="2.796875" style="403" customWidth="1"/>
    <col min="1803" max="1803" width="4" style="403" customWidth="1"/>
    <col min="1804" max="1804" width="2.19921875" style="403" customWidth="1"/>
    <col min="1805" max="2051" width="8.796875" style="403"/>
    <col min="2052" max="2052" width="2.09765625" style="403" customWidth="1"/>
    <col min="2053" max="2053" width="22.19921875" style="403" customWidth="1"/>
    <col min="2054" max="2054" width="3.69921875" style="403" customWidth="1"/>
    <col min="2055" max="2057" width="18.3984375" style="403" customWidth="1"/>
    <col min="2058" max="2058" width="2.796875" style="403" customWidth="1"/>
    <col min="2059" max="2059" width="4" style="403" customWidth="1"/>
    <col min="2060" max="2060" width="2.19921875" style="403" customWidth="1"/>
    <col min="2061" max="2307" width="8.796875" style="403"/>
    <col min="2308" max="2308" width="2.09765625" style="403" customWidth="1"/>
    <col min="2309" max="2309" width="22.19921875" style="403" customWidth="1"/>
    <col min="2310" max="2310" width="3.69921875" style="403" customWidth="1"/>
    <col min="2311" max="2313" width="18.3984375" style="403" customWidth="1"/>
    <col min="2314" max="2314" width="2.796875" style="403" customWidth="1"/>
    <col min="2315" max="2315" width="4" style="403" customWidth="1"/>
    <col min="2316" max="2316" width="2.19921875" style="403" customWidth="1"/>
    <col min="2317" max="2563" width="8.796875" style="403"/>
    <col min="2564" max="2564" width="2.09765625" style="403" customWidth="1"/>
    <col min="2565" max="2565" width="22.19921875" style="403" customWidth="1"/>
    <col min="2566" max="2566" width="3.69921875" style="403" customWidth="1"/>
    <col min="2567" max="2569" width="18.3984375" style="403" customWidth="1"/>
    <col min="2570" max="2570" width="2.796875" style="403" customWidth="1"/>
    <col min="2571" max="2571" width="4" style="403" customWidth="1"/>
    <col min="2572" max="2572" width="2.19921875" style="403" customWidth="1"/>
    <col min="2573" max="2819" width="8.796875" style="403"/>
    <col min="2820" max="2820" width="2.09765625" style="403" customWidth="1"/>
    <col min="2821" max="2821" width="22.19921875" style="403" customWidth="1"/>
    <col min="2822" max="2822" width="3.69921875" style="403" customWidth="1"/>
    <col min="2823" max="2825" width="18.3984375" style="403" customWidth="1"/>
    <col min="2826" max="2826" width="2.796875" style="403" customWidth="1"/>
    <col min="2827" max="2827" width="4" style="403" customWidth="1"/>
    <col min="2828" max="2828" width="2.19921875" style="403" customWidth="1"/>
    <col min="2829" max="3075" width="8.796875" style="403"/>
    <col min="3076" max="3076" width="2.09765625" style="403" customWidth="1"/>
    <col min="3077" max="3077" width="22.19921875" style="403" customWidth="1"/>
    <col min="3078" max="3078" width="3.69921875" style="403" customWidth="1"/>
    <col min="3079" max="3081" width="18.3984375" style="403" customWidth="1"/>
    <col min="3082" max="3082" width="2.796875" style="403" customWidth="1"/>
    <col min="3083" max="3083" width="4" style="403" customWidth="1"/>
    <col min="3084" max="3084" width="2.19921875" style="403" customWidth="1"/>
    <col min="3085" max="3331" width="8.796875" style="403"/>
    <col min="3332" max="3332" width="2.09765625" style="403" customWidth="1"/>
    <col min="3333" max="3333" width="22.19921875" style="403" customWidth="1"/>
    <col min="3334" max="3334" width="3.69921875" style="403" customWidth="1"/>
    <col min="3335" max="3337" width="18.3984375" style="403" customWidth="1"/>
    <col min="3338" max="3338" width="2.796875" style="403" customWidth="1"/>
    <col min="3339" max="3339" width="4" style="403" customWidth="1"/>
    <col min="3340" max="3340" width="2.19921875" style="403" customWidth="1"/>
    <col min="3341" max="3587" width="8.796875" style="403"/>
    <col min="3588" max="3588" width="2.09765625" style="403" customWidth="1"/>
    <col min="3589" max="3589" width="22.19921875" style="403" customWidth="1"/>
    <col min="3590" max="3590" width="3.69921875" style="403" customWidth="1"/>
    <col min="3591" max="3593" width="18.3984375" style="403" customWidth="1"/>
    <col min="3594" max="3594" width="2.796875" style="403" customWidth="1"/>
    <col min="3595" max="3595" width="4" style="403" customWidth="1"/>
    <col min="3596" max="3596" width="2.19921875" style="403" customWidth="1"/>
    <col min="3597" max="3843" width="8.796875" style="403"/>
    <col min="3844" max="3844" width="2.09765625" style="403" customWidth="1"/>
    <col min="3845" max="3845" width="22.19921875" style="403" customWidth="1"/>
    <col min="3846" max="3846" width="3.69921875" style="403" customWidth="1"/>
    <col min="3847" max="3849" width="18.3984375" style="403" customWidth="1"/>
    <col min="3850" max="3850" width="2.796875" style="403" customWidth="1"/>
    <col min="3851" max="3851" width="4" style="403" customWidth="1"/>
    <col min="3852" max="3852" width="2.19921875" style="403" customWidth="1"/>
    <col min="3853" max="4099" width="8.796875" style="403"/>
    <col min="4100" max="4100" width="2.09765625" style="403" customWidth="1"/>
    <col min="4101" max="4101" width="22.19921875" style="403" customWidth="1"/>
    <col min="4102" max="4102" width="3.69921875" style="403" customWidth="1"/>
    <col min="4103" max="4105" width="18.3984375" style="403" customWidth="1"/>
    <col min="4106" max="4106" width="2.796875" style="403" customWidth="1"/>
    <col min="4107" max="4107" width="4" style="403" customWidth="1"/>
    <col min="4108" max="4108" width="2.19921875" style="403" customWidth="1"/>
    <col min="4109" max="4355" width="8.796875" style="403"/>
    <col min="4356" max="4356" width="2.09765625" style="403" customWidth="1"/>
    <col min="4357" max="4357" width="22.19921875" style="403" customWidth="1"/>
    <col min="4358" max="4358" width="3.69921875" style="403" customWidth="1"/>
    <col min="4359" max="4361" width="18.3984375" style="403" customWidth="1"/>
    <col min="4362" max="4362" width="2.796875" style="403" customWidth="1"/>
    <col min="4363" max="4363" width="4" style="403" customWidth="1"/>
    <col min="4364" max="4364" width="2.19921875" style="403" customWidth="1"/>
    <col min="4365" max="4611" width="8.796875" style="403"/>
    <col min="4612" max="4612" width="2.09765625" style="403" customWidth="1"/>
    <col min="4613" max="4613" width="22.19921875" style="403" customWidth="1"/>
    <col min="4614" max="4614" width="3.69921875" style="403" customWidth="1"/>
    <col min="4615" max="4617" width="18.3984375" style="403" customWidth="1"/>
    <col min="4618" max="4618" width="2.796875" style="403" customWidth="1"/>
    <col min="4619" max="4619" width="4" style="403" customWidth="1"/>
    <col min="4620" max="4620" width="2.19921875" style="403" customWidth="1"/>
    <col min="4621" max="4867" width="8.796875" style="403"/>
    <col min="4868" max="4868" width="2.09765625" style="403" customWidth="1"/>
    <col min="4869" max="4869" width="22.19921875" style="403" customWidth="1"/>
    <col min="4870" max="4870" width="3.69921875" style="403" customWidth="1"/>
    <col min="4871" max="4873" width="18.3984375" style="403" customWidth="1"/>
    <col min="4874" max="4874" width="2.796875" style="403" customWidth="1"/>
    <col min="4875" max="4875" width="4" style="403" customWidth="1"/>
    <col min="4876" max="4876" width="2.19921875" style="403" customWidth="1"/>
    <col min="4877" max="5123" width="8.796875" style="403"/>
    <col min="5124" max="5124" width="2.09765625" style="403" customWidth="1"/>
    <col min="5125" max="5125" width="22.19921875" style="403" customWidth="1"/>
    <col min="5126" max="5126" width="3.69921875" style="403" customWidth="1"/>
    <col min="5127" max="5129" width="18.3984375" style="403" customWidth="1"/>
    <col min="5130" max="5130" width="2.796875" style="403" customWidth="1"/>
    <col min="5131" max="5131" width="4" style="403" customWidth="1"/>
    <col min="5132" max="5132" width="2.19921875" style="403" customWidth="1"/>
    <col min="5133" max="5379" width="8.796875" style="403"/>
    <col min="5380" max="5380" width="2.09765625" style="403" customWidth="1"/>
    <col min="5381" max="5381" width="22.19921875" style="403" customWidth="1"/>
    <col min="5382" max="5382" width="3.69921875" style="403" customWidth="1"/>
    <col min="5383" max="5385" width="18.3984375" style="403" customWidth="1"/>
    <col min="5386" max="5386" width="2.796875" style="403" customWidth="1"/>
    <col min="5387" max="5387" width="4" style="403" customWidth="1"/>
    <col min="5388" max="5388" width="2.19921875" style="403" customWidth="1"/>
    <col min="5389" max="5635" width="8.796875" style="403"/>
    <col min="5636" max="5636" width="2.09765625" style="403" customWidth="1"/>
    <col min="5637" max="5637" width="22.19921875" style="403" customWidth="1"/>
    <col min="5638" max="5638" width="3.69921875" style="403" customWidth="1"/>
    <col min="5639" max="5641" width="18.3984375" style="403" customWidth="1"/>
    <col min="5642" max="5642" width="2.796875" style="403" customWidth="1"/>
    <col min="5643" max="5643" width="4" style="403" customWidth="1"/>
    <col min="5644" max="5644" width="2.19921875" style="403" customWidth="1"/>
    <col min="5645" max="5891" width="8.796875" style="403"/>
    <col min="5892" max="5892" width="2.09765625" style="403" customWidth="1"/>
    <col min="5893" max="5893" width="22.19921875" style="403" customWidth="1"/>
    <col min="5894" max="5894" width="3.69921875" style="403" customWidth="1"/>
    <col min="5895" max="5897" width="18.3984375" style="403" customWidth="1"/>
    <col min="5898" max="5898" width="2.796875" style="403" customWidth="1"/>
    <col min="5899" max="5899" width="4" style="403" customWidth="1"/>
    <col min="5900" max="5900" width="2.19921875" style="403" customWidth="1"/>
    <col min="5901" max="6147" width="8.796875" style="403"/>
    <col min="6148" max="6148" width="2.09765625" style="403" customWidth="1"/>
    <col min="6149" max="6149" width="22.19921875" style="403" customWidth="1"/>
    <col min="6150" max="6150" width="3.69921875" style="403" customWidth="1"/>
    <col min="6151" max="6153" width="18.3984375" style="403" customWidth="1"/>
    <col min="6154" max="6154" width="2.796875" style="403" customWidth="1"/>
    <col min="6155" max="6155" width="4" style="403" customWidth="1"/>
    <col min="6156" max="6156" width="2.19921875" style="403" customWidth="1"/>
    <col min="6157" max="6403" width="8.796875" style="403"/>
    <col min="6404" max="6404" width="2.09765625" style="403" customWidth="1"/>
    <col min="6405" max="6405" width="22.19921875" style="403" customWidth="1"/>
    <col min="6406" max="6406" width="3.69921875" style="403" customWidth="1"/>
    <col min="6407" max="6409" width="18.3984375" style="403" customWidth="1"/>
    <col min="6410" max="6410" width="2.796875" style="403" customWidth="1"/>
    <col min="6411" max="6411" width="4" style="403" customWidth="1"/>
    <col min="6412" max="6412" width="2.19921875" style="403" customWidth="1"/>
    <col min="6413" max="6659" width="8.796875" style="403"/>
    <col min="6660" max="6660" width="2.09765625" style="403" customWidth="1"/>
    <col min="6661" max="6661" width="22.19921875" style="403" customWidth="1"/>
    <col min="6662" max="6662" width="3.69921875" style="403" customWidth="1"/>
    <col min="6663" max="6665" width="18.3984375" style="403" customWidth="1"/>
    <col min="6666" max="6666" width="2.796875" style="403" customWidth="1"/>
    <col min="6667" max="6667" width="4" style="403" customWidth="1"/>
    <col min="6668" max="6668" width="2.19921875" style="403" customWidth="1"/>
    <col min="6669" max="6915" width="8.796875" style="403"/>
    <col min="6916" max="6916" width="2.09765625" style="403" customWidth="1"/>
    <col min="6917" max="6917" width="22.19921875" style="403" customWidth="1"/>
    <col min="6918" max="6918" width="3.69921875" style="403" customWidth="1"/>
    <col min="6919" max="6921" width="18.3984375" style="403" customWidth="1"/>
    <col min="6922" max="6922" width="2.796875" style="403" customWidth="1"/>
    <col min="6923" max="6923" width="4" style="403" customWidth="1"/>
    <col min="6924" max="6924" width="2.19921875" style="403" customWidth="1"/>
    <col min="6925" max="7171" width="8.796875" style="403"/>
    <col min="7172" max="7172" width="2.09765625" style="403" customWidth="1"/>
    <col min="7173" max="7173" width="22.19921875" style="403" customWidth="1"/>
    <col min="7174" max="7174" width="3.69921875" style="403" customWidth="1"/>
    <col min="7175" max="7177" width="18.3984375" style="403" customWidth="1"/>
    <col min="7178" max="7178" width="2.796875" style="403" customWidth="1"/>
    <col min="7179" max="7179" width="4" style="403" customWidth="1"/>
    <col min="7180" max="7180" width="2.19921875" style="403" customWidth="1"/>
    <col min="7181" max="7427" width="8.796875" style="403"/>
    <col min="7428" max="7428" width="2.09765625" style="403" customWidth="1"/>
    <col min="7429" max="7429" width="22.19921875" style="403" customWidth="1"/>
    <col min="7430" max="7430" width="3.69921875" style="403" customWidth="1"/>
    <col min="7431" max="7433" width="18.3984375" style="403" customWidth="1"/>
    <col min="7434" max="7434" width="2.796875" style="403" customWidth="1"/>
    <col min="7435" max="7435" width="4" style="403" customWidth="1"/>
    <col min="7436" max="7436" width="2.19921875" style="403" customWidth="1"/>
    <col min="7437" max="7683" width="8.796875" style="403"/>
    <col min="7684" max="7684" width="2.09765625" style="403" customWidth="1"/>
    <col min="7685" max="7685" width="22.19921875" style="403" customWidth="1"/>
    <col min="7686" max="7686" width="3.69921875" style="403" customWidth="1"/>
    <col min="7687" max="7689" width="18.3984375" style="403" customWidth="1"/>
    <col min="7690" max="7690" width="2.796875" style="403" customWidth="1"/>
    <col min="7691" max="7691" width="4" style="403" customWidth="1"/>
    <col min="7692" max="7692" width="2.19921875" style="403" customWidth="1"/>
    <col min="7693" max="7939" width="8.796875" style="403"/>
    <col min="7940" max="7940" width="2.09765625" style="403" customWidth="1"/>
    <col min="7941" max="7941" width="22.19921875" style="403" customWidth="1"/>
    <col min="7942" max="7942" width="3.69921875" style="403" customWidth="1"/>
    <col min="7943" max="7945" width="18.3984375" style="403" customWidth="1"/>
    <col min="7946" max="7946" width="2.796875" style="403" customWidth="1"/>
    <col min="7947" max="7947" width="4" style="403" customWidth="1"/>
    <col min="7948" max="7948" width="2.19921875" style="403" customWidth="1"/>
    <col min="7949" max="8195" width="8.796875" style="403"/>
    <col min="8196" max="8196" width="2.09765625" style="403" customWidth="1"/>
    <col min="8197" max="8197" width="22.19921875" style="403" customWidth="1"/>
    <col min="8198" max="8198" width="3.69921875" style="403" customWidth="1"/>
    <col min="8199" max="8201" width="18.3984375" style="403" customWidth="1"/>
    <col min="8202" max="8202" width="2.796875" style="403" customWidth="1"/>
    <col min="8203" max="8203" width="4" style="403" customWidth="1"/>
    <col min="8204" max="8204" width="2.19921875" style="403" customWidth="1"/>
    <col min="8205" max="8451" width="8.796875" style="403"/>
    <col min="8452" max="8452" width="2.09765625" style="403" customWidth="1"/>
    <col min="8453" max="8453" width="22.19921875" style="403" customWidth="1"/>
    <col min="8454" max="8454" width="3.69921875" style="403" customWidth="1"/>
    <col min="8455" max="8457" width="18.3984375" style="403" customWidth="1"/>
    <col min="8458" max="8458" width="2.796875" style="403" customWidth="1"/>
    <col min="8459" max="8459" width="4" style="403" customWidth="1"/>
    <col min="8460" max="8460" width="2.19921875" style="403" customWidth="1"/>
    <col min="8461" max="8707" width="8.796875" style="403"/>
    <col min="8708" max="8708" width="2.09765625" style="403" customWidth="1"/>
    <col min="8709" max="8709" width="22.19921875" style="403" customWidth="1"/>
    <col min="8710" max="8710" width="3.69921875" style="403" customWidth="1"/>
    <col min="8711" max="8713" width="18.3984375" style="403" customWidth="1"/>
    <col min="8714" max="8714" width="2.796875" style="403" customWidth="1"/>
    <col min="8715" max="8715" width="4" style="403" customWidth="1"/>
    <col min="8716" max="8716" width="2.19921875" style="403" customWidth="1"/>
    <col min="8717" max="8963" width="8.796875" style="403"/>
    <col min="8964" max="8964" width="2.09765625" style="403" customWidth="1"/>
    <col min="8965" max="8965" width="22.19921875" style="403" customWidth="1"/>
    <col min="8966" max="8966" width="3.69921875" style="403" customWidth="1"/>
    <col min="8967" max="8969" width="18.3984375" style="403" customWidth="1"/>
    <col min="8970" max="8970" width="2.796875" style="403" customWidth="1"/>
    <col min="8971" max="8971" width="4" style="403" customWidth="1"/>
    <col min="8972" max="8972" width="2.19921875" style="403" customWidth="1"/>
    <col min="8973" max="9219" width="8.796875" style="403"/>
    <col min="9220" max="9220" width="2.09765625" style="403" customWidth="1"/>
    <col min="9221" max="9221" width="22.19921875" style="403" customWidth="1"/>
    <col min="9222" max="9222" width="3.69921875" style="403" customWidth="1"/>
    <col min="9223" max="9225" width="18.3984375" style="403" customWidth="1"/>
    <col min="9226" max="9226" width="2.796875" style="403" customWidth="1"/>
    <col min="9227" max="9227" width="4" style="403" customWidth="1"/>
    <col min="9228" max="9228" width="2.19921875" style="403" customWidth="1"/>
    <col min="9229" max="9475" width="8.796875" style="403"/>
    <col min="9476" max="9476" width="2.09765625" style="403" customWidth="1"/>
    <col min="9477" max="9477" width="22.19921875" style="403" customWidth="1"/>
    <col min="9478" max="9478" width="3.69921875" style="403" customWidth="1"/>
    <col min="9479" max="9481" width="18.3984375" style="403" customWidth="1"/>
    <col min="9482" max="9482" width="2.796875" style="403" customWidth="1"/>
    <col min="9483" max="9483" width="4" style="403" customWidth="1"/>
    <col min="9484" max="9484" width="2.19921875" style="403" customWidth="1"/>
    <col min="9485" max="9731" width="8.796875" style="403"/>
    <col min="9732" max="9732" width="2.09765625" style="403" customWidth="1"/>
    <col min="9733" max="9733" width="22.19921875" style="403" customWidth="1"/>
    <col min="9734" max="9734" width="3.69921875" style="403" customWidth="1"/>
    <col min="9735" max="9737" width="18.3984375" style="403" customWidth="1"/>
    <col min="9738" max="9738" width="2.796875" style="403" customWidth="1"/>
    <col min="9739" max="9739" width="4" style="403" customWidth="1"/>
    <col min="9740" max="9740" width="2.19921875" style="403" customWidth="1"/>
    <col min="9741" max="9987" width="8.796875" style="403"/>
    <col min="9988" max="9988" width="2.09765625" style="403" customWidth="1"/>
    <col min="9989" max="9989" width="22.19921875" style="403" customWidth="1"/>
    <col min="9990" max="9990" width="3.69921875" style="403" customWidth="1"/>
    <col min="9991" max="9993" width="18.3984375" style="403" customWidth="1"/>
    <col min="9994" max="9994" width="2.796875" style="403" customWidth="1"/>
    <col min="9995" max="9995" width="4" style="403" customWidth="1"/>
    <col min="9996" max="9996" width="2.19921875" style="403" customWidth="1"/>
    <col min="9997" max="10243" width="8.796875" style="403"/>
    <col min="10244" max="10244" width="2.09765625" style="403" customWidth="1"/>
    <col min="10245" max="10245" width="22.19921875" style="403" customWidth="1"/>
    <col min="10246" max="10246" width="3.69921875" style="403" customWidth="1"/>
    <col min="10247" max="10249" width="18.3984375" style="403" customWidth="1"/>
    <col min="10250" max="10250" width="2.796875" style="403" customWidth="1"/>
    <col min="10251" max="10251" width="4" style="403" customWidth="1"/>
    <col min="10252" max="10252" width="2.19921875" style="403" customWidth="1"/>
    <col min="10253" max="10499" width="8.796875" style="403"/>
    <col min="10500" max="10500" width="2.09765625" style="403" customWidth="1"/>
    <col min="10501" max="10501" width="22.19921875" style="403" customWidth="1"/>
    <col min="10502" max="10502" width="3.69921875" style="403" customWidth="1"/>
    <col min="10503" max="10505" width="18.3984375" style="403" customWidth="1"/>
    <col min="10506" max="10506" width="2.796875" style="403" customWidth="1"/>
    <col min="10507" max="10507" width="4" style="403" customWidth="1"/>
    <col min="10508" max="10508" width="2.19921875" style="403" customWidth="1"/>
    <col min="10509" max="10755" width="8.796875" style="403"/>
    <col min="10756" max="10756" width="2.09765625" style="403" customWidth="1"/>
    <col min="10757" max="10757" width="22.19921875" style="403" customWidth="1"/>
    <col min="10758" max="10758" width="3.69921875" style="403" customWidth="1"/>
    <col min="10759" max="10761" width="18.3984375" style="403" customWidth="1"/>
    <col min="10762" max="10762" width="2.796875" style="403" customWidth="1"/>
    <col min="10763" max="10763" width="4" style="403" customWidth="1"/>
    <col min="10764" max="10764" width="2.19921875" style="403" customWidth="1"/>
    <col min="10765" max="11011" width="8.796875" style="403"/>
    <col min="11012" max="11012" width="2.09765625" style="403" customWidth="1"/>
    <col min="11013" max="11013" width="22.19921875" style="403" customWidth="1"/>
    <col min="11014" max="11014" width="3.69921875" style="403" customWidth="1"/>
    <col min="11015" max="11017" width="18.3984375" style="403" customWidth="1"/>
    <col min="11018" max="11018" width="2.796875" style="403" customWidth="1"/>
    <col min="11019" max="11019" width="4" style="403" customWidth="1"/>
    <col min="11020" max="11020" width="2.19921875" style="403" customWidth="1"/>
    <col min="11021" max="11267" width="8.796875" style="403"/>
    <col min="11268" max="11268" width="2.09765625" style="403" customWidth="1"/>
    <col min="11269" max="11269" width="22.19921875" style="403" customWidth="1"/>
    <col min="11270" max="11270" width="3.69921875" style="403" customWidth="1"/>
    <col min="11271" max="11273" width="18.3984375" style="403" customWidth="1"/>
    <col min="11274" max="11274" width="2.796875" style="403" customWidth="1"/>
    <col min="11275" max="11275" width="4" style="403" customWidth="1"/>
    <col min="11276" max="11276" width="2.19921875" style="403" customWidth="1"/>
    <col min="11277" max="11523" width="8.796875" style="403"/>
    <col min="11524" max="11524" width="2.09765625" style="403" customWidth="1"/>
    <col min="11525" max="11525" width="22.19921875" style="403" customWidth="1"/>
    <col min="11526" max="11526" width="3.69921875" style="403" customWidth="1"/>
    <col min="11527" max="11529" width="18.3984375" style="403" customWidth="1"/>
    <col min="11530" max="11530" width="2.796875" style="403" customWidth="1"/>
    <col min="11531" max="11531" width="4" style="403" customWidth="1"/>
    <col min="11532" max="11532" width="2.19921875" style="403" customWidth="1"/>
    <col min="11533" max="11779" width="8.796875" style="403"/>
    <col min="11780" max="11780" width="2.09765625" style="403" customWidth="1"/>
    <col min="11781" max="11781" width="22.19921875" style="403" customWidth="1"/>
    <col min="11782" max="11782" width="3.69921875" style="403" customWidth="1"/>
    <col min="11783" max="11785" width="18.3984375" style="403" customWidth="1"/>
    <col min="11786" max="11786" width="2.796875" style="403" customWidth="1"/>
    <col min="11787" max="11787" width="4" style="403" customWidth="1"/>
    <col min="11788" max="11788" width="2.19921875" style="403" customWidth="1"/>
    <col min="11789" max="12035" width="8.796875" style="403"/>
    <col min="12036" max="12036" width="2.09765625" style="403" customWidth="1"/>
    <col min="12037" max="12037" width="22.19921875" style="403" customWidth="1"/>
    <col min="12038" max="12038" width="3.69921875" style="403" customWidth="1"/>
    <col min="12039" max="12041" width="18.3984375" style="403" customWidth="1"/>
    <col min="12042" max="12042" width="2.796875" style="403" customWidth="1"/>
    <col min="12043" max="12043" width="4" style="403" customWidth="1"/>
    <col min="12044" max="12044" width="2.19921875" style="403" customWidth="1"/>
    <col min="12045" max="12291" width="8.796875" style="403"/>
    <col min="12292" max="12292" width="2.09765625" style="403" customWidth="1"/>
    <col min="12293" max="12293" width="22.19921875" style="403" customWidth="1"/>
    <col min="12294" max="12294" width="3.69921875" style="403" customWidth="1"/>
    <col min="12295" max="12297" width="18.3984375" style="403" customWidth="1"/>
    <col min="12298" max="12298" width="2.796875" style="403" customWidth="1"/>
    <col min="12299" max="12299" width="4" style="403" customWidth="1"/>
    <col min="12300" max="12300" width="2.19921875" style="403" customWidth="1"/>
    <col min="12301" max="12547" width="8.796875" style="403"/>
    <col min="12548" max="12548" width="2.09765625" style="403" customWidth="1"/>
    <col min="12549" max="12549" width="22.19921875" style="403" customWidth="1"/>
    <col min="12550" max="12550" width="3.69921875" style="403" customWidth="1"/>
    <col min="12551" max="12553" width="18.3984375" style="403" customWidth="1"/>
    <col min="12554" max="12554" width="2.796875" style="403" customWidth="1"/>
    <col min="12555" max="12555" width="4" style="403" customWidth="1"/>
    <col min="12556" max="12556" width="2.19921875" style="403" customWidth="1"/>
    <col min="12557" max="12803" width="8.796875" style="403"/>
    <col min="12804" max="12804" width="2.09765625" style="403" customWidth="1"/>
    <col min="12805" max="12805" width="22.19921875" style="403" customWidth="1"/>
    <col min="12806" max="12806" width="3.69921875" style="403" customWidth="1"/>
    <col min="12807" max="12809" width="18.3984375" style="403" customWidth="1"/>
    <col min="12810" max="12810" width="2.796875" style="403" customWidth="1"/>
    <col min="12811" max="12811" width="4" style="403" customWidth="1"/>
    <col min="12812" max="12812" width="2.19921875" style="403" customWidth="1"/>
    <col min="12813" max="13059" width="8.796875" style="403"/>
    <col min="13060" max="13060" width="2.09765625" style="403" customWidth="1"/>
    <col min="13061" max="13061" width="22.19921875" style="403" customWidth="1"/>
    <col min="13062" max="13062" width="3.69921875" style="403" customWidth="1"/>
    <col min="13063" max="13065" width="18.3984375" style="403" customWidth="1"/>
    <col min="13066" max="13066" width="2.796875" style="403" customWidth="1"/>
    <col min="13067" max="13067" width="4" style="403" customWidth="1"/>
    <col min="13068" max="13068" width="2.19921875" style="403" customWidth="1"/>
    <col min="13069" max="13315" width="8.796875" style="403"/>
    <col min="13316" max="13316" width="2.09765625" style="403" customWidth="1"/>
    <col min="13317" max="13317" width="22.19921875" style="403" customWidth="1"/>
    <col min="13318" max="13318" width="3.69921875" style="403" customWidth="1"/>
    <col min="13319" max="13321" width="18.3984375" style="403" customWidth="1"/>
    <col min="13322" max="13322" width="2.796875" style="403" customWidth="1"/>
    <col min="13323" max="13323" width="4" style="403" customWidth="1"/>
    <col min="13324" max="13324" width="2.19921875" style="403" customWidth="1"/>
    <col min="13325" max="13571" width="8.796875" style="403"/>
    <col min="13572" max="13572" width="2.09765625" style="403" customWidth="1"/>
    <col min="13573" max="13573" width="22.19921875" style="403" customWidth="1"/>
    <col min="13574" max="13574" width="3.69921875" style="403" customWidth="1"/>
    <col min="13575" max="13577" width="18.3984375" style="403" customWidth="1"/>
    <col min="13578" max="13578" width="2.796875" style="403" customWidth="1"/>
    <col min="13579" max="13579" width="4" style="403" customWidth="1"/>
    <col min="13580" max="13580" width="2.19921875" style="403" customWidth="1"/>
    <col min="13581" max="13827" width="8.796875" style="403"/>
    <col min="13828" max="13828" width="2.09765625" style="403" customWidth="1"/>
    <col min="13829" max="13829" width="22.19921875" style="403" customWidth="1"/>
    <col min="13830" max="13830" width="3.69921875" style="403" customWidth="1"/>
    <col min="13831" max="13833" width="18.3984375" style="403" customWidth="1"/>
    <col min="13834" max="13834" width="2.796875" style="403" customWidth="1"/>
    <col min="13835" max="13835" width="4" style="403" customWidth="1"/>
    <col min="13836" max="13836" width="2.19921875" style="403" customWidth="1"/>
    <col min="13837" max="14083" width="8.796875" style="403"/>
    <col min="14084" max="14084" width="2.09765625" style="403" customWidth="1"/>
    <col min="14085" max="14085" width="22.19921875" style="403" customWidth="1"/>
    <col min="14086" max="14086" width="3.69921875" style="403" customWidth="1"/>
    <col min="14087" max="14089" width="18.3984375" style="403" customWidth="1"/>
    <col min="14090" max="14090" width="2.796875" style="403" customWidth="1"/>
    <col min="14091" max="14091" width="4" style="403" customWidth="1"/>
    <col min="14092" max="14092" width="2.19921875" style="403" customWidth="1"/>
    <col min="14093" max="14339" width="8.796875" style="403"/>
    <col min="14340" max="14340" width="2.09765625" style="403" customWidth="1"/>
    <col min="14341" max="14341" width="22.19921875" style="403" customWidth="1"/>
    <col min="14342" max="14342" width="3.69921875" style="403" customWidth="1"/>
    <col min="14343" max="14345" width="18.3984375" style="403" customWidth="1"/>
    <col min="14346" max="14346" width="2.796875" style="403" customWidth="1"/>
    <col min="14347" max="14347" width="4" style="403" customWidth="1"/>
    <col min="14348" max="14348" width="2.19921875" style="403" customWidth="1"/>
    <col min="14349" max="14595" width="8.796875" style="403"/>
    <col min="14596" max="14596" width="2.09765625" style="403" customWidth="1"/>
    <col min="14597" max="14597" width="22.19921875" style="403" customWidth="1"/>
    <col min="14598" max="14598" width="3.69921875" style="403" customWidth="1"/>
    <col min="14599" max="14601" width="18.3984375" style="403" customWidth="1"/>
    <col min="14602" max="14602" width="2.796875" style="403" customWidth="1"/>
    <col min="14603" max="14603" width="4" style="403" customWidth="1"/>
    <col min="14604" max="14604" width="2.19921875" style="403" customWidth="1"/>
    <col min="14605" max="14851" width="8.796875" style="403"/>
    <col min="14852" max="14852" width="2.09765625" style="403" customWidth="1"/>
    <col min="14853" max="14853" width="22.19921875" style="403" customWidth="1"/>
    <col min="14854" max="14854" width="3.69921875" style="403" customWidth="1"/>
    <col min="14855" max="14857" width="18.3984375" style="403" customWidth="1"/>
    <col min="14858" max="14858" width="2.796875" style="403" customWidth="1"/>
    <col min="14859" max="14859" width="4" style="403" customWidth="1"/>
    <col min="14860" max="14860" width="2.19921875" style="403" customWidth="1"/>
    <col min="14861" max="15107" width="8.796875" style="403"/>
    <col min="15108" max="15108" width="2.09765625" style="403" customWidth="1"/>
    <col min="15109" max="15109" width="22.19921875" style="403" customWidth="1"/>
    <col min="15110" max="15110" width="3.69921875" style="403" customWidth="1"/>
    <col min="15111" max="15113" width="18.3984375" style="403" customWidth="1"/>
    <col min="15114" max="15114" width="2.796875" style="403" customWidth="1"/>
    <col min="15115" max="15115" width="4" style="403" customWidth="1"/>
    <col min="15116" max="15116" width="2.19921875" style="403" customWidth="1"/>
    <col min="15117" max="15363" width="8.796875" style="403"/>
    <col min="15364" max="15364" width="2.09765625" style="403" customWidth="1"/>
    <col min="15365" max="15365" width="22.19921875" style="403" customWidth="1"/>
    <col min="15366" max="15366" width="3.69921875" style="403" customWidth="1"/>
    <col min="15367" max="15369" width="18.3984375" style="403" customWidth="1"/>
    <col min="15370" max="15370" width="2.796875" style="403" customWidth="1"/>
    <col min="15371" max="15371" width="4" style="403" customWidth="1"/>
    <col min="15372" max="15372" width="2.19921875" style="403" customWidth="1"/>
    <col min="15373" max="15619" width="8.796875" style="403"/>
    <col min="15620" max="15620" width="2.09765625" style="403" customWidth="1"/>
    <col min="15621" max="15621" width="22.19921875" style="403" customWidth="1"/>
    <col min="15622" max="15622" width="3.69921875" style="403" customWidth="1"/>
    <col min="15623" max="15625" width="18.3984375" style="403" customWidth="1"/>
    <col min="15626" max="15626" width="2.796875" style="403" customWidth="1"/>
    <col min="15627" max="15627" width="4" style="403" customWidth="1"/>
    <col min="15628" max="15628" width="2.19921875" style="403" customWidth="1"/>
    <col min="15629" max="15875" width="8.796875" style="403"/>
    <col min="15876" max="15876" width="2.09765625" style="403" customWidth="1"/>
    <col min="15877" max="15877" width="22.19921875" style="403" customWidth="1"/>
    <col min="15878" max="15878" width="3.69921875" style="403" customWidth="1"/>
    <col min="15879" max="15881" width="18.3984375" style="403" customWidth="1"/>
    <col min="15882" max="15882" width="2.796875" style="403" customWidth="1"/>
    <col min="15883" max="15883" width="4" style="403" customWidth="1"/>
    <col min="15884" max="15884" width="2.19921875" style="403" customWidth="1"/>
    <col min="15885" max="16131" width="8.796875" style="403"/>
    <col min="16132" max="16132" width="2.09765625" style="403" customWidth="1"/>
    <col min="16133" max="16133" width="22.19921875" style="403" customWidth="1"/>
    <col min="16134" max="16134" width="3.69921875" style="403" customWidth="1"/>
    <col min="16135" max="16137" width="18.3984375" style="403" customWidth="1"/>
    <col min="16138" max="16138" width="2.796875" style="403" customWidth="1"/>
    <col min="16139" max="16139" width="4" style="403" customWidth="1"/>
    <col min="16140" max="16140" width="2.19921875" style="403" customWidth="1"/>
    <col min="16141" max="16384" width="8.796875" style="403"/>
  </cols>
  <sheetData>
    <row r="1" spans="1:12" ht="20.100000000000001" customHeight="1" x14ac:dyDescent="0.45">
      <c r="A1" s="382"/>
      <c r="B1" s="383" t="s">
        <v>586</v>
      </c>
      <c r="C1" s="383"/>
      <c r="D1" s="383"/>
      <c r="E1" s="383"/>
      <c r="F1" s="383"/>
      <c r="G1" s="383"/>
      <c r="H1" s="383"/>
      <c r="I1" s="383"/>
      <c r="J1" s="383"/>
      <c r="K1" s="383"/>
      <c r="L1" s="383"/>
    </row>
    <row r="2" spans="1:12" ht="20.100000000000001" customHeight="1" x14ac:dyDescent="0.45">
      <c r="A2" s="382"/>
      <c r="B2" s="383"/>
      <c r="C2" s="383"/>
      <c r="D2" s="383"/>
      <c r="E2" s="383"/>
      <c r="F2" s="383"/>
      <c r="G2" s="383"/>
      <c r="H2" s="383"/>
      <c r="I2" s="1530" t="s">
        <v>5</v>
      </c>
      <c r="J2" s="1530"/>
      <c r="K2" s="1530"/>
      <c r="L2" s="383"/>
    </row>
    <row r="3" spans="1:12" ht="20.100000000000001" customHeight="1" x14ac:dyDescent="0.45">
      <c r="A3" s="382"/>
      <c r="B3" s="383"/>
      <c r="C3" s="383"/>
      <c r="D3" s="383"/>
      <c r="E3" s="383"/>
      <c r="F3" s="383"/>
      <c r="G3" s="383"/>
      <c r="H3" s="383"/>
      <c r="I3" s="385"/>
      <c r="J3" s="385"/>
      <c r="K3" s="385"/>
      <c r="L3" s="383"/>
    </row>
    <row r="4" spans="1:12" ht="20.100000000000001" customHeight="1" x14ac:dyDescent="0.45">
      <c r="A4" s="1531" t="s">
        <v>587</v>
      </c>
      <c r="B4" s="1531"/>
      <c r="C4" s="1531"/>
      <c r="D4" s="1531"/>
      <c r="E4" s="1531"/>
      <c r="F4" s="1531"/>
      <c r="G4" s="1531"/>
      <c r="H4" s="1531"/>
      <c r="I4" s="1531"/>
      <c r="J4" s="1531"/>
      <c r="K4" s="1531"/>
      <c r="L4" s="383"/>
    </row>
    <row r="5" spans="1:12" ht="20.100000000000001" customHeight="1" x14ac:dyDescent="0.45">
      <c r="A5" s="386"/>
      <c r="B5" s="386"/>
      <c r="C5" s="386"/>
      <c r="D5" s="386"/>
      <c r="E5" s="386"/>
      <c r="F5" s="386"/>
      <c r="G5" s="386"/>
      <c r="H5" s="386"/>
      <c r="I5" s="386"/>
      <c r="J5" s="386"/>
      <c r="K5" s="386"/>
      <c r="L5" s="383"/>
    </row>
    <row r="6" spans="1:12" ht="30" customHeight="1" x14ac:dyDescent="0.45">
      <c r="A6" s="386"/>
      <c r="B6" s="387" t="s">
        <v>588</v>
      </c>
      <c r="C6" s="404"/>
      <c r="D6" s="405"/>
      <c r="E6" s="405"/>
      <c r="F6" s="405"/>
      <c r="G6" s="405"/>
      <c r="H6" s="405"/>
      <c r="I6" s="405"/>
      <c r="J6" s="405"/>
      <c r="K6" s="406"/>
      <c r="L6" s="383"/>
    </row>
    <row r="7" spans="1:12" ht="30" customHeight="1" x14ac:dyDescent="0.45">
      <c r="A7" s="383"/>
      <c r="B7" s="388" t="s">
        <v>567</v>
      </c>
      <c r="C7" s="1535" t="s">
        <v>589</v>
      </c>
      <c r="D7" s="1535"/>
      <c r="E7" s="1535"/>
      <c r="F7" s="1535"/>
      <c r="G7" s="1535"/>
      <c r="H7" s="1535"/>
      <c r="I7" s="1535"/>
      <c r="J7" s="1535"/>
      <c r="K7" s="1536"/>
      <c r="L7" s="383"/>
    </row>
    <row r="8" spans="1:12" ht="30" customHeight="1" x14ac:dyDescent="0.45">
      <c r="A8" s="383"/>
      <c r="B8" s="407" t="s">
        <v>590</v>
      </c>
      <c r="C8" s="1537" t="s">
        <v>591</v>
      </c>
      <c r="D8" s="1538"/>
      <c r="E8" s="1538"/>
      <c r="F8" s="1538"/>
      <c r="G8" s="1538"/>
      <c r="H8" s="1538"/>
      <c r="I8" s="1538"/>
      <c r="J8" s="1538"/>
      <c r="K8" s="1539"/>
      <c r="L8" s="383"/>
    </row>
    <row r="9" spans="1:12" ht="30" customHeight="1" x14ac:dyDescent="0.45">
      <c r="A9" s="383"/>
      <c r="B9" s="408" t="s">
        <v>570</v>
      </c>
      <c r="C9" s="1537" t="s">
        <v>592</v>
      </c>
      <c r="D9" s="1538"/>
      <c r="E9" s="1538"/>
      <c r="F9" s="1538"/>
      <c r="G9" s="1538"/>
      <c r="H9" s="1538"/>
      <c r="I9" s="1538"/>
      <c r="J9" s="1538"/>
      <c r="K9" s="1539"/>
      <c r="L9" s="383"/>
    </row>
    <row r="10" spans="1:12" ht="18.75" customHeight="1" x14ac:dyDescent="0.45">
      <c r="A10" s="383"/>
      <c r="B10" s="1547" t="s">
        <v>572</v>
      </c>
      <c r="C10" s="390"/>
      <c r="D10" s="383"/>
      <c r="E10" s="383"/>
      <c r="F10" s="383"/>
      <c r="G10" s="383"/>
      <c r="H10" s="383"/>
      <c r="I10" s="383"/>
      <c r="J10" s="383"/>
      <c r="K10" s="391"/>
      <c r="L10" s="383"/>
    </row>
    <row r="11" spans="1:12" ht="32.25" customHeight="1" x14ac:dyDescent="0.45">
      <c r="A11" s="383"/>
      <c r="B11" s="1547"/>
      <c r="C11" s="390"/>
      <c r="D11" s="1549" t="s">
        <v>573</v>
      </c>
      <c r="E11" s="1549"/>
      <c r="F11" s="409"/>
      <c r="G11" s="410"/>
      <c r="H11" s="393" t="s">
        <v>30</v>
      </c>
      <c r="I11" s="385"/>
      <c r="J11" s="385"/>
      <c r="K11" s="391"/>
      <c r="L11" s="383"/>
    </row>
    <row r="12" spans="1:12" ht="20.25" customHeight="1" x14ac:dyDescent="0.45">
      <c r="A12" s="383"/>
      <c r="B12" s="1548"/>
      <c r="C12" s="395"/>
      <c r="D12" s="411" t="s">
        <v>593</v>
      </c>
      <c r="E12" s="411"/>
      <c r="F12" s="396"/>
      <c r="G12" s="396"/>
      <c r="H12" s="396"/>
      <c r="I12" s="396"/>
      <c r="J12" s="396"/>
      <c r="K12" s="397"/>
      <c r="L12" s="383"/>
    </row>
    <row r="13" spans="1:12" ht="30" customHeight="1" x14ac:dyDescent="0.45">
      <c r="A13" s="383"/>
      <c r="B13" s="412" t="s">
        <v>594</v>
      </c>
      <c r="C13" s="1537" t="s">
        <v>595</v>
      </c>
      <c r="D13" s="1538"/>
      <c r="E13" s="1538"/>
      <c r="F13" s="1538"/>
      <c r="G13" s="1538"/>
      <c r="H13" s="1538"/>
      <c r="I13" s="1538"/>
      <c r="J13" s="1538"/>
      <c r="K13" s="1539"/>
      <c r="L13" s="383"/>
    </row>
    <row r="14" spans="1:12" x14ac:dyDescent="0.45">
      <c r="A14" s="383"/>
      <c r="B14" s="1551" t="s">
        <v>596</v>
      </c>
      <c r="C14" s="413"/>
      <c r="D14" s="398"/>
      <c r="E14" s="398"/>
      <c r="F14" s="398"/>
      <c r="G14" s="398"/>
      <c r="H14" s="398"/>
      <c r="I14" s="398"/>
      <c r="J14" s="398"/>
      <c r="K14" s="399"/>
      <c r="L14" s="383"/>
    </row>
    <row r="15" spans="1:12" ht="24.75" customHeight="1" thickBot="1" x14ac:dyDescent="0.5">
      <c r="A15" s="383"/>
      <c r="B15" s="1547"/>
      <c r="C15" s="390"/>
      <c r="D15" s="414" t="s">
        <v>597</v>
      </c>
      <c r="E15" s="383"/>
      <c r="F15" s="383"/>
      <c r="G15" s="383"/>
      <c r="H15" s="383"/>
      <c r="I15" s="383"/>
      <c r="J15" s="383"/>
      <c r="K15" s="391"/>
      <c r="L15" s="383"/>
    </row>
    <row r="16" spans="1:12" ht="24" customHeight="1" x14ac:dyDescent="0.45">
      <c r="A16" s="383"/>
      <c r="B16" s="1547"/>
      <c r="C16" s="390"/>
      <c r="D16" s="415"/>
      <c r="E16" s="1552" t="s">
        <v>598</v>
      </c>
      <c r="F16" s="1553"/>
      <c r="G16" s="416" t="s">
        <v>599</v>
      </c>
      <c r="H16" s="417"/>
      <c r="I16" s="418" t="s">
        <v>600</v>
      </c>
      <c r="J16" s="419"/>
      <c r="K16" s="391"/>
      <c r="L16" s="383"/>
    </row>
    <row r="17" spans="1:12" ht="24" customHeight="1" x14ac:dyDescent="0.45">
      <c r="A17" s="383"/>
      <c r="B17" s="1547"/>
      <c r="C17" s="390"/>
      <c r="D17" s="420" t="s">
        <v>601</v>
      </c>
      <c r="E17" s="410"/>
      <c r="F17" s="400" t="s">
        <v>30</v>
      </c>
      <c r="G17" s="410"/>
      <c r="H17" s="421" t="s">
        <v>30</v>
      </c>
      <c r="I17" s="422">
        <f>E17+G17</f>
        <v>0</v>
      </c>
      <c r="J17" s="423" t="s">
        <v>30</v>
      </c>
      <c r="K17" s="391"/>
      <c r="L17" s="383"/>
    </row>
    <row r="18" spans="1:12" ht="24" customHeight="1" thickBot="1" x14ac:dyDescent="0.5">
      <c r="A18" s="383"/>
      <c r="B18" s="1547"/>
      <c r="C18" s="390"/>
      <c r="D18" s="424" t="s">
        <v>602</v>
      </c>
      <c r="E18" s="410"/>
      <c r="F18" s="393" t="s">
        <v>603</v>
      </c>
      <c r="G18" s="410"/>
      <c r="H18" s="425" t="s">
        <v>603</v>
      </c>
      <c r="I18" s="426">
        <f>E18+G18</f>
        <v>0</v>
      </c>
      <c r="J18" s="427" t="s">
        <v>603</v>
      </c>
      <c r="K18" s="391"/>
      <c r="L18" s="383"/>
    </row>
    <row r="19" spans="1:12" ht="24.75" customHeight="1" thickBot="1" x14ac:dyDescent="0.5">
      <c r="A19" s="383"/>
      <c r="B19" s="1547"/>
      <c r="C19" s="390"/>
      <c r="D19" s="414" t="s">
        <v>604</v>
      </c>
      <c r="E19" s="383"/>
      <c r="F19" s="383"/>
      <c r="G19" s="428"/>
      <c r="H19" s="428"/>
      <c r="I19" s="428"/>
      <c r="J19" s="428"/>
      <c r="K19" s="391"/>
      <c r="L19" s="383"/>
    </row>
    <row r="20" spans="1:12" ht="24" customHeight="1" x14ac:dyDescent="0.45">
      <c r="A20" s="383"/>
      <c r="B20" s="1547"/>
      <c r="C20" s="390"/>
      <c r="D20" s="429"/>
      <c r="E20" s="430" t="s">
        <v>605</v>
      </c>
      <c r="F20" s="431"/>
      <c r="G20" s="432"/>
      <c r="H20" s="429"/>
      <c r="I20" s="430" t="s">
        <v>606</v>
      </c>
      <c r="J20" s="431"/>
      <c r="K20" s="391"/>
      <c r="L20" s="383"/>
    </row>
    <row r="21" spans="1:12" ht="24" customHeight="1" x14ac:dyDescent="0.45">
      <c r="A21" s="383"/>
      <c r="B21" s="1547"/>
      <c r="C21" s="390"/>
      <c r="D21" s="433" t="s">
        <v>601</v>
      </c>
      <c r="E21" s="434"/>
      <c r="F21" s="423" t="s">
        <v>30</v>
      </c>
      <c r="G21" s="432"/>
      <c r="H21" s="433" t="s">
        <v>601</v>
      </c>
      <c r="I21" s="434"/>
      <c r="J21" s="423" t="s">
        <v>30</v>
      </c>
      <c r="K21" s="391"/>
      <c r="L21" s="383"/>
    </row>
    <row r="22" spans="1:12" ht="24" customHeight="1" thickBot="1" x14ac:dyDescent="0.5">
      <c r="A22" s="383"/>
      <c r="B22" s="1547"/>
      <c r="C22" s="390"/>
      <c r="D22" s="435" t="s">
        <v>602</v>
      </c>
      <c r="E22" s="436"/>
      <c r="F22" s="427" t="s">
        <v>603</v>
      </c>
      <c r="G22" s="432"/>
      <c r="H22" s="435" t="s">
        <v>602</v>
      </c>
      <c r="I22" s="436"/>
      <c r="J22" s="427" t="s">
        <v>603</v>
      </c>
      <c r="K22" s="391"/>
      <c r="L22" s="383"/>
    </row>
    <row r="23" spans="1:12" ht="29.25" customHeight="1" thickBot="1" x14ac:dyDescent="0.5">
      <c r="A23" s="383"/>
      <c r="B23" s="1547"/>
      <c r="C23" s="390"/>
      <c r="D23" s="414" t="s">
        <v>607</v>
      </c>
      <c r="E23" s="428"/>
      <c r="F23" s="428"/>
      <c r="G23" s="428"/>
      <c r="H23" s="428"/>
      <c r="I23" s="428"/>
      <c r="J23" s="428"/>
      <c r="K23" s="391"/>
      <c r="L23" s="383"/>
    </row>
    <row r="24" spans="1:12" ht="24" customHeight="1" x14ac:dyDescent="0.45">
      <c r="A24" s="383"/>
      <c r="B24" s="1547"/>
      <c r="C24" s="390"/>
      <c r="D24" s="428"/>
      <c r="E24" s="428"/>
      <c r="F24" s="428"/>
      <c r="G24" s="428"/>
      <c r="H24" s="429"/>
      <c r="I24" s="430" t="s">
        <v>608</v>
      </c>
      <c r="J24" s="431"/>
      <c r="K24" s="391"/>
      <c r="L24" s="383"/>
    </row>
    <row r="25" spans="1:12" ht="24" customHeight="1" x14ac:dyDescent="0.45">
      <c r="A25" s="383"/>
      <c r="B25" s="1547"/>
      <c r="C25" s="390"/>
      <c r="D25" s="428"/>
      <c r="E25" s="428"/>
      <c r="F25" s="428"/>
      <c r="G25" s="428"/>
      <c r="H25" s="433" t="s">
        <v>601</v>
      </c>
      <c r="I25" s="400">
        <f>I17+E21+I21</f>
        <v>0</v>
      </c>
      <c r="J25" s="423" t="s">
        <v>30</v>
      </c>
      <c r="K25" s="391"/>
      <c r="L25" s="383"/>
    </row>
    <row r="26" spans="1:12" ht="24" customHeight="1" thickBot="1" x14ac:dyDescent="0.5">
      <c r="A26" s="383"/>
      <c r="B26" s="1547"/>
      <c r="C26" s="390"/>
      <c r="D26" s="437"/>
      <c r="E26" s="432"/>
      <c r="F26" s="437"/>
      <c r="G26" s="432"/>
      <c r="H26" s="435" t="s">
        <v>602</v>
      </c>
      <c r="I26" s="438">
        <f>I18+E22+I22</f>
        <v>0</v>
      </c>
      <c r="J26" s="427" t="s">
        <v>603</v>
      </c>
      <c r="K26" s="391"/>
      <c r="L26" s="383"/>
    </row>
    <row r="27" spans="1:12" ht="15.75" customHeight="1" x14ac:dyDescent="0.45">
      <c r="A27" s="383"/>
      <c r="B27" s="1547"/>
      <c r="C27" s="390"/>
      <c r="D27" s="437"/>
      <c r="E27" s="432"/>
      <c r="F27" s="437"/>
      <c r="G27" s="432"/>
      <c r="H27" s="428"/>
      <c r="I27" s="428"/>
      <c r="J27" s="428"/>
      <c r="K27" s="391"/>
      <c r="L27" s="383"/>
    </row>
    <row r="28" spans="1:12" ht="29.25" customHeight="1" thickBot="1" x14ac:dyDescent="0.5">
      <c r="A28" s="383"/>
      <c r="B28" s="1547"/>
      <c r="C28" s="439"/>
      <c r="D28" s="440" t="s">
        <v>609</v>
      </c>
      <c r="E28" s="441"/>
      <c r="F28" s="441"/>
      <c r="G28" s="441"/>
      <c r="H28" s="441"/>
      <c r="I28" s="441"/>
      <c r="J28" s="441"/>
      <c r="K28" s="442"/>
      <c r="L28" s="383"/>
    </row>
    <row r="29" spans="1:12" ht="29.25" customHeight="1" x14ac:dyDescent="0.45">
      <c r="A29" s="383"/>
      <c r="B29" s="1547"/>
      <c r="C29" s="390"/>
      <c r="D29" s="443"/>
      <c r="E29" s="443"/>
      <c r="F29" s="444"/>
      <c r="G29" s="1554" t="s">
        <v>610</v>
      </c>
      <c r="H29" s="1555"/>
      <c r="I29" s="1556" t="s">
        <v>44</v>
      </c>
      <c r="J29" s="1555"/>
      <c r="K29" s="391"/>
      <c r="L29" s="383"/>
    </row>
    <row r="30" spans="1:12" ht="29.25" customHeight="1" x14ac:dyDescent="0.45">
      <c r="A30" s="383"/>
      <c r="B30" s="1547"/>
      <c r="C30" s="390"/>
      <c r="D30" s="445"/>
      <c r="E30" s="445"/>
      <c r="F30" s="446" t="s">
        <v>601</v>
      </c>
      <c r="G30" s="447"/>
      <c r="H30" s="421" t="s">
        <v>30</v>
      </c>
      <c r="I30" s="422">
        <f>G30</f>
        <v>0</v>
      </c>
      <c r="J30" s="423" t="s">
        <v>30</v>
      </c>
      <c r="K30" s="391"/>
      <c r="L30" s="383"/>
    </row>
    <row r="31" spans="1:12" ht="29.25" customHeight="1" thickBot="1" x14ac:dyDescent="0.5">
      <c r="A31" s="383"/>
      <c r="B31" s="1547"/>
      <c r="C31" s="390"/>
      <c r="D31" s="448"/>
      <c r="E31" s="448"/>
      <c r="F31" s="449" t="s">
        <v>602</v>
      </c>
      <c r="G31" s="450"/>
      <c r="H31" s="451" t="s">
        <v>603</v>
      </c>
      <c r="I31" s="426">
        <f>G31</f>
        <v>0</v>
      </c>
      <c r="J31" s="427" t="s">
        <v>603</v>
      </c>
      <c r="K31" s="391"/>
      <c r="L31" s="383"/>
    </row>
    <row r="32" spans="1:12" ht="29.25" customHeight="1" x14ac:dyDescent="0.45">
      <c r="A32" s="383"/>
      <c r="B32" s="1547"/>
      <c r="C32" s="390"/>
      <c r="D32" s="437"/>
      <c r="E32" s="428"/>
      <c r="F32" s="428"/>
      <c r="G32" s="428"/>
      <c r="H32" s="428"/>
      <c r="I32" s="428"/>
      <c r="J32" s="428"/>
      <c r="K32" s="391"/>
      <c r="L32" s="383"/>
    </row>
    <row r="33" spans="1:12" ht="29.25" customHeight="1" x14ac:dyDescent="0.45">
      <c r="A33" s="383"/>
      <c r="B33" s="1547"/>
      <c r="C33" s="390"/>
      <c r="D33" s="1557" t="s">
        <v>611</v>
      </c>
      <c r="E33" s="1558"/>
      <c r="F33" s="1558"/>
      <c r="G33" s="1558"/>
      <c r="H33" s="1559"/>
      <c r="I33" s="1560" t="str">
        <f>IF(I26&lt;=I31,"可","不可")</f>
        <v>可</v>
      </c>
      <c r="J33" s="1561"/>
      <c r="K33" s="391"/>
      <c r="L33" s="383"/>
    </row>
    <row r="34" spans="1:12" x14ac:dyDescent="0.45">
      <c r="A34" s="383"/>
      <c r="B34" s="1548"/>
      <c r="C34" s="395"/>
      <c r="D34" s="396"/>
      <c r="E34" s="396"/>
      <c r="F34" s="396"/>
      <c r="G34" s="396"/>
      <c r="H34" s="396"/>
      <c r="I34" s="396"/>
      <c r="J34" s="396"/>
      <c r="K34" s="397"/>
      <c r="L34" s="383"/>
    </row>
    <row r="35" spans="1:12" x14ac:dyDescent="0.45">
      <c r="A35" s="383"/>
      <c r="B35" s="398"/>
      <c r="C35" s="398"/>
      <c r="D35" s="398"/>
      <c r="E35" s="398"/>
      <c r="F35" s="398"/>
      <c r="G35" s="398"/>
      <c r="H35" s="398"/>
      <c r="I35" s="398"/>
      <c r="J35" s="398"/>
      <c r="K35" s="398"/>
      <c r="L35" s="383"/>
    </row>
    <row r="36" spans="1:12" ht="17.25" customHeight="1" x14ac:dyDescent="0.45">
      <c r="A36" s="383"/>
      <c r="B36" s="1550" t="s">
        <v>612</v>
      </c>
      <c r="C36" s="1550"/>
      <c r="D36" s="1550"/>
      <c r="E36" s="1550"/>
      <c r="F36" s="1550"/>
      <c r="G36" s="1550"/>
      <c r="H36" s="1550"/>
      <c r="I36" s="1550"/>
      <c r="J36" s="1550"/>
      <c r="K36" s="1550"/>
      <c r="L36" s="383"/>
    </row>
    <row r="37" spans="1:12" ht="17.25" customHeight="1" x14ac:dyDescent="0.45">
      <c r="A37" s="383"/>
      <c r="B37" s="1550"/>
      <c r="C37" s="1550"/>
      <c r="D37" s="1550"/>
      <c r="E37" s="1550"/>
      <c r="F37" s="1550"/>
      <c r="G37" s="1550"/>
      <c r="H37" s="1550"/>
      <c r="I37" s="1550"/>
      <c r="J37" s="1550"/>
      <c r="K37" s="1550"/>
      <c r="L37" s="383"/>
    </row>
    <row r="38" spans="1:12" ht="17.25" customHeight="1" x14ac:dyDescent="0.45">
      <c r="A38" s="383"/>
      <c r="B38" s="1550"/>
      <c r="C38" s="1550"/>
      <c r="D38" s="1550"/>
      <c r="E38" s="1550"/>
      <c r="F38" s="1550"/>
      <c r="G38" s="1550"/>
      <c r="H38" s="1550"/>
      <c r="I38" s="1550"/>
      <c r="J38" s="1550"/>
      <c r="K38" s="1550"/>
      <c r="L38" s="383"/>
    </row>
    <row r="39" spans="1:12" ht="17.25" customHeight="1" x14ac:dyDescent="0.45">
      <c r="A39" s="383"/>
      <c r="B39" s="1550"/>
      <c r="C39" s="1550"/>
      <c r="D39" s="1550"/>
      <c r="E39" s="1550"/>
      <c r="F39" s="1550"/>
      <c r="G39" s="1550"/>
      <c r="H39" s="1550"/>
      <c r="I39" s="1550"/>
      <c r="J39" s="1550"/>
      <c r="K39" s="1550"/>
      <c r="L39" s="383"/>
    </row>
    <row r="40" spans="1:12" ht="17.25" customHeight="1" x14ac:dyDescent="0.45">
      <c r="A40" s="383"/>
      <c r="B40" s="1550"/>
      <c r="C40" s="1550"/>
      <c r="D40" s="1550"/>
      <c r="E40" s="1550"/>
      <c r="F40" s="1550"/>
      <c r="G40" s="1550"/>
      <c r="H40" s="1550"/>
      <c r="I40" s="1550"/>
      <c r="J40" s="1550"/>
      <c r="K40" s="1550"/>
      <c r="L40" s="383"/>
    </row>
    <row r="41" spans="1:12" ht="17.25" customHeight="1" x14ac:dyDescent="0.45">
      <c r="A41" s="383"/>
      <c r="B41" s="452"/>
      <c r="C41" s="452"/>
      <c r="D41" s="452"/>
      <c r="E41" s="452"/>
      <c r="F41" s="452"/>
      <c r="G41" s="452"/>
      <c r="H41" s="452"/>
      <c r="I41" s="452"/>
      <c r="J41" s="452"/>
      <c r="K41" s="452"/>
      <c r="L41" s="383"/>
    </row>
    <row r="45" spans="1:12" x14ac:dyDescent="0.45">
      <c r="B45" s="453"/>
    </row>
    <row r="46" spans="1:12" x14ac:dyDescent="0.45">
      <c r="B46" s="454"/>
    </row>
    <row r="47" spans="1:12" x14ac:dyDescent="0.45">
      <c r="B47" s="454"/>
    </row>
    <row r="48" spans="1:12" x14ac:dyDescent="0.45">
      <c r="B48" s="454"/>
    </row>
    <row r="49" spans="2:2" x14ac:dyDescent="0.45">
      <c r="B49" s="454"/>
    </row>
    <row r="50" spans="2:2" x14ac:dyDescent="0.45">
      <c r="B50" s="454"/>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19"/>
  <pageMargins left="0.7" right="0.7" top="0.75" bottom="0.75" header="0.3" footer="0.3"/>
  <pageSetup paperSize="9" scale="7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63" zoomScaleNormal="100" workbookViewId="0"/>
  </sheetViews>
  <sheetFormatPr defaultColWidth="8.19921875" defaultRowHeight="21" customHeight="1" x14ac:dyDescent="0.45"/>
  <cols>
    <col min="1" max="1" width="3.3984375" style="1" customWidth="1"/>
    <col min="2" max="2" width="2.69921875" style="1" customWidth="1"/>
    <col min="3" max="3" width="4.8984375" style="1" customWidth="1"/>
    <col min="4" max="7" width="3.19921875" style="455" customWidth="1"/>
    <col min="8" max="64" width="3.19921875" style="1" customWidth="1"/>
    <col min="65" max="65" width="3.09765625" style="1" customWidth="1"/>
    <col min="66" max="68" width="3" style="1" customWidth="1"/>
    <col min="69" max="76" width="3.09765625" style="1" customWidth="1"/>
    <col min="77" max="78" width="7" style="1" customWidth="1"/>
    <col min="79" max="80" width="2.3984375" style="1" customWidth="1"/>
    <col min="81" max="16384" width="8.19921875" style="1"/>
  </cols>
  <sheetData>
    <row r="1" spans="2:112" ht="21" customHeight="1" x14ac:dyDescent="0.45">
      <c r="B1" s="455"/>
      <c r="C1" s="455"/>
      <c r="G1" s="1"/>
      <c r="W1" s="1" t="s">
        <v>613</v>
      </c>
      <c r="AK1" s="456"/>
      <c r="AO1" s="457"/>
      <c r="AZ1" s="457"/>
      <c r="BA1" s="457"/>
      <c r="BB1" s="457"/>
      <c r="BC1" s="457"/>
      <c r="BD1" s="457"/>
      <c r="BE1" s="457"/>
      <c r="BF1" s="457"/>
      <c r="BG1" s="457"/>
      <c r="BH1" s="457"/>
      <c r="BI1" s="457"/>
      <c r="BJ1" s="457"/>
      <c r="BK1" s="457"/>
      <c r="BL1" s="457"/>
      <c r="BM1" s="457"/>
      <c r="BN1" s="457"/>
      <c r="BO1" s="457"/>
      <c r="BP1" s="457"/>
      <c r="BQ1" s="457"/>
      <c r="BR1" s="457"/>
      <c r="BS1" s="456"/>
      <c r="BT1" s="456"/>
      <c r="BU1" s="456"/>
      <c r="BV1" s="456"/>
      <c r="BW1" s="456"/>
      <c r="BX1" s="456"/>
      <c r="BY1" s="456"/>
      <c r="BZ1" s="456"/>
      <c r="CA1" s="456"/>
      <c r="CB1" s="456"/>
      <c r="CC1" s="456"/>
      <c r="CD1" s="456"/>
      <c r="CE1" s="456"/>
    </row>
    <row r="2" spans="2:112" ht="21" customHeight="1" x14ac:dyDescent="0.45">
      <c r="B2" s="455"/>
      <c r="C2" s="455"/>
      <c r="G2" s="1"/>
      <c r="Y2" s="1">
        <v>-1</v>
      </c>
      <c r="AO2" s="1562" t="s">
        <v>614</v>
      </c>
      <c r="AP2" s="1562"/>
      <c r="AQ2" s="1562"/>
      <c r="AR2" s="1562"/>
      <c r="AS2" s="1562"/>
      <c r="AT2" s="1562"/>
      <c r="AU2" s="1562"/>
      <c r="AV2" s="1562"/>
      <c r="AW2" s="1563"/>
      <c r="AX2" s="1564"/>
      <c r="AY2" s="1564"/>
      <c r="AZ2" s="1564"/>
      <c r="BA2" s="1564"/>
      <c r="BB2" s="1564"/>
      <c r="BC2" s="1564"/>
      <c r="BD2" s="1564"/>
      <c r="BE2" s="1564"/>
      <c r="BF2" s="1564"/>
      <c r="BG2" s="1564"/>
      <c r="BH2" s="1564"/>
      <c r="BI2" s="1564"/>
      <c r="BJ2" s="1564"/>
      <c r="BK2" s="1564"/>
      <c r="BL2" s="1564"/>
      <c r="BM2" s="1564"/>
      <c r="BN2" s="1564"/>
      <c r="BO2" s="1564"/>
      <c r="BP2" s="1564"/>
      <c r="BQ2" s="1564"/>
      <c r="BR2" s="1565"/>
      <c r="BS2" s="458"/>
      <c r="BT2" s="458"/>
      <c r="BU2" s="458"/>
      <c r="BV2" s="458"/>
      <c r="BW2" s="458"/>
      <c r="BX2" s="458"/>
      <c r="BY2" s="458"/>
      <c r="CA2" s="458"/>
      <c r="CB2" s="458"/>
      <c r="CC2" s="458"/>
      <c r="CD2" s="458"/>
      <c r="CE2" s="458"/>
    </row>
    <row r="3" spans="2:112" ht="21" customHeight="1" x14ac:dyDescent="0.45">
      <c r="B3" s="455"/>
      <c r="C3" s="455"/>
      <c r="G3" s="1"/>
      <c r="AO3" s="1562" t="s">
        <v>615</v>
      </c>
      <c r="AP3" s="1562"/>
      <c r="AQ3" s="1562"/>
      <c r="AR3" s="1562"/>
      <c r="AS3" s="1562"/>
      <c r="AT3" s="1562"/>
      <c r="AU3" s="1562"/>
      <c r="AV3" s="1562"/>
      <c r="AW3" s="1566"/>
      <c r="AX3" s="1566"/>
      <c r="AY3" s="1566"/>
      <c r="AZ3" s="1566"/>
      <c r="BA3" s="1566"/>
      <c r="BB3" s="1566"/>
      <c r="BC3" s="1566"/>
      <c r="BD3" s="1566"/>
      <c r="BE3" s="1566"/>
      <c r="BF3" s="1566"/>
      <c r="BG3" s="1566"/>
      <c r="BH3" s="1566"/>
      <c r="BI3" s="1566"/>
      <c r="BJ3" s="1566"/>
      <c r="BK3" s="1567" t="s">
        <v>616</v>
      </c>
      <c r="BL3" s="1568"/>
      <c r="BM3" s="1568"/>
      <c r="BN3" s="1569"/>
      <c r="BO3" s="1570"/>
      <c r="BP3" s="1571"/>
      <c r="BQ3" s="1571"/>
      <c r="BR3" s="1572"/>
      <c r="BS3" s="458"/>
      <c r="BT3" s="458"/>
      <c r="BU3" s="458"/>
      <c r="BV3" s="458"/>
      <c r="BW3" s="458"/>
      <c r="BX3" s="458"/>
      <c r="BY3" s="458"/>
      <c r="CA3" s="458"/>
      <c r="CB3" s="458"/>
      <c r="CC3" s="458"/>
      <c r="CD3" s="458"/>
      <c r="CE3" s="458"/>
    </row>
    <row r="4" spans="2:112" ht="21" customHeight="1" x14ac:dyDescent="0.45">
      <c r="B4" s="455"/>
      <c r="C4" s="459"/>
      <c r="D4" s="1581" t="s">
        <v>617</v>
      </c>
      <c r="E4" s="1581"/>
      <c r="F4" s="1581"/>
      <c r="G4" s="1581"/>
      <c r="H4" s="1581"/>
      <c r="I4" s="1581"/>
      <c r="J4" s="1581"/>
      <c r="K4" s="460"/>
      <c r="L4" s="460"/>
      <c r="M4" s="461"/>
      <c r="N4" s="461"/>
      <c r="O4" s="461"/>
      <c r="P4" s="461"/>
      <c r="Q4" s="461"/>
      <c r="R4" s="461"/>
      <c r="S4" s="461"/>
      <c r="T4" s="461"/>
      <c r="U4" s="462"/>
      <c r="V4" s="463"/>
      <c r="W4" s="464"/>
      <c r="X4" s="465"/>
      <c r="Y4" s="465"/>
      <c r="Z4" s="466" t="s">
        <v>618</v>
      </c>
      <c r="AA4" s="467"/>
      <c r="CA4" s="1573"/>
      <c r="CB4" s="1573"/>
      <c r="CC4" s="1573"/>
      <c r="CD4" s="1573"/>
      <c r="CE4" s="1573"/>
      <c r="CF4" s="1573"/>
      <c r="CG4" s="1573"/>
      <c r="CH4" s="1582"/>
      <c r="CI4" s="1582"/>
      <c r="CJ4" s="1582"/>
      <c r="CK4" s="1582"/>
      <c r="CL4" s="1573"/>
      <c r="CM4" s="1573"/>
      <c r="CN4" s="1573"/>
      <c r="CO4" s="1573"/>
      <c r="CP4" s="1573"/>
      <c r="CQ4" s="1573"/>
      <c r="CR4" s="1573"/>
      <c r="CS4" s="1573"/>
      <c r="CT4" s="1573"/>
      <c r="CU4" s="1573"/>
      <c r="CV4" s="1573"/>
      <c r="CW4" s="1573"/>
      <c r="CX4" s="1573"/>
      <c r="CY4" s="1573"/>
      <c r="CZ4" s="1573"/>
      <c r="DA4" s="1573"/>
      <c r="DB4" s="1573"/>
      <c r="DC4" s="1573"/>
      <c r="DD4" s="1573"/>
      <c r="DE4" s="1573"/>
      <c r="DF4" s="1573"/>
      <c r="DG4" s="1573"/>
      <c r="DH4" s="1573"/>
    </row>
    <row r="5" spans="2:112" ht="27.75" customHeight="1" x14ac:dyDescent="0.45">
      <c r="B5" s="455"/>
      <c r="C5" s="459"/>
      <c r="D5" s="1574"/>
      <c r="E5" s="1574"/>
      <c r="F5" s="1574"/>
      <c r="G5" s="1575" t="s">
        <v>619</v>
      </c>
      <c r="H5" s="1575"/>
      <c r="I5" s="1575"/>
      <c r="J5" s="1575"/>
      <c r="K5" s="1575"/>
      <c r="L5" s="1575"/>
      <c r="M5" s="1575"/>
      <c r="N5" s="1575"/>
      <c r="O5" s="1575"/>
      <c r="P5" s="1575"/>
      <c r="Q5" s="1575"/>
      <c r="R5" s="1575"/>
      <c r="S5" s="1575"/>
      <c r="T5" s="1576"/>
      <c r="U5" s="462"/>
      <c r="V5" s="462"/>
      <c r="W5" s="464"/>
      <c r="X5" s="465"/>
      <c r="Y5" s="465"/>
      <c r="Z5" s="1577"/>
      <c r="AA5" s="1575"/>
      <c r="AB5" s="1575"/>
      <c r="AC5" s="1575"/>
      <c r="AD5" s="1575"/>
      <c r="AE5" s="1575"/>
      <c r="AF5" s="1576"/>
      <c r="AG5" s="1578" t="s">
        <v>620</v>
      </c>
      <c r="AH5" s="1579"/>
      <c r="AI5" s="1579"/>
      <c r="AJ5" s="1580"/>
      <c r="AK5" s="1577" t="s">
        <v>621</v>
      </c>
      <c r="AL5" s="1575"/>
      <c r="AM5" s="1575"/>
      <c r="AN5" s="1576"/>
      <c r="AO5" s="1577" t="s">
        <v>622</v>
      </c>
      <c r="AP5" s="1575"/>
      <c r="AQ5" s="1575"/>
      <c r="AR5" s="1576"/>
      <c r="AS5" s="1577" t="s">
        <v>623</v>
      </c>
      <c r="AT5" s="1575"/>
      <c r="AU5" s="1575"/>
      <c r="AV5" s="1576"/>
      <c r="AW5" s="1577" t="s">
        <v>624</v>
      </c>
      <c r="AX5" s="1575"/>
      <c r="AY5" s="1575"/>
      <c r="AZ5" s="1576"/>
      <c r="BA5" s="1577" t="s">
        <v>625</v>
      </c>
      <c r="BB5" s="1575"/>
      <c r="BC5" s="1575"/>
      <c r="BD5" s="1576"/>
      <c r="BE5" s="1577" t="s">
        <v>626</v>
      </c>
      <c r="BF5" s="1575"/>
      <c r="BG5" s="1576"/>
      <c r="BK5" s="468"/>
      <c r="BL5" s="468"/>
      <c r="BM5" s="468"/>
      <c r="BN5" s="468"/>
      <c r="BO5" s="469"/>
      <c r="BP5" s="470"/>
      <c r="BQ5" s="471"/>
      <c r="BR5" s="471"/>
      <c r="BS5" s="471"/>
      <c r="CA5" s="1582"/>
      <c r="CB5" s="1582"/>
      <c r="CC5" s="1582"/>
      <c r="CD5" s="1582"/>
      <c r="CE5" s="1582"/>
      <c r="CF5" s="1582"/>
      <c r="CG5" s="1582"/>
      <c r="CH5" s="1583"/>
      <c r="CI5" s="1583"/>
      <c r="CJ5" s="1583"/>
      <c r="CK5" s="1583"/>
      <c r="CL5" s="1583"/>
      <c r="CM5" s="1583"/>
      <c r="CN5" s="1583"/>
      <c r="CO5" s="1583"/>
      <c r="CP5" s="1583"/>
      <c r="CQ5" s="1583"/>
      <c r="CR5" s="1583"/>
      <c r="CS5" s="1583"/>
      <c r="CT5" s="1583"/>
      <c r="CU5" s="1583"/>
      <c r="CV5" s="1583"/>
      <c r="CW5" s="1583"/>
      <c r="CX5" s="1583"/>
      <c r="CY5" s="1583"/>
      <c r="CZ5" s="1583"/>
      <c r="DA5" s="1583"/>
      <c r="DB5" s="1583"/>
      <c r="DC5" s="1583"/>
      <c r="DD5" s="1583"/>
      <c r="DE5" s="1583"/>
      <c r="DF5" s="1584"/>
      <c r="DG5" s="1584"/>
      <c r="DH5" s="1584"/>
    </row>
    <row r="6" spans="2:112" ht="21" customHeight="1" x14ac:dyDescent="0.45">
      <c r="B6" s="455"/>
      <c r="C6" s="459"/>
      <c r="D6" s="1574"/>
      <c r="E6" s="1574"/>
      <c r="F6" s="1574"/>
      <c r="G6" s="1575" t="s">
        <v>627</v>
      </c>
      <c r="H6" s="1575"/>
      <c r="I6" s="1575"/>
      <c r="J6" s="1575"/>
      <c r="K6" s="1575"/>
      <c r="L6" s="1575"/>
      <c r="M6" s="1575"/>
      <c r="N6" s="1575"/>
      <c r="O6" s="1575"/>
      <c r="P6" s="1575"/>
      <c r="Q6" s="1575"/>
      <c r="R6" s="1575"/>
      <c r="S6" s="1575"/>
      <c r="T6" s="1576"/>
      <c r="U6" s="462"/>
      <c r="V6" s="462"/>
      <c r="W6" s="464"/>
      <c r="X6" s="465"/>
      <c r="Y6" s="465"/>
      <c r="Z6" s="1585" t="s">
        <v>628</v>
      </c>
      <c r="AA6" s="1586"/>
      <c r="AB6" s="1586"/>
      <c r="AC6" s="1586"/>
      <c r="AD6" s="1586"/>
      <c r="AE6" s="1586"/>
      <c r="AF6" s="1587"/>
      <c r="AG6" s="1588"/>
      <c r="AH6" s="1589"/>
      <c r="AI6" s="1589"/>
      <c r="AJ6" s="1590"/>
      <c r="AK6" s="1588"/>
      <c r="AL6" s="1589"/>
      <c r="AM6" s="1589"/>
      <c r="AN6" s="1590"/>
      <c r="AO6" s="1588"/>
      <c r="AP6" s="1589"/>
      <c r="AQ6" s="1589"/>
      <c r="AR6" s="1590"/>
      <c r="AS6" s="1588"/>
      <c r="AT6" s="1589"/>
      <c r="AU6" s="1589"/>
      <c r="AV6" s="1590"/>
      <c r="AW6" s="1588"/>
      <c r="AX6" s="1589"/>
      <c r="AY6" s="1589"/>
      <c r="AZ6" s="1590"/>
      <c r="BA6" s="1588"/>
      <c r="BB6" s="1589"/>
      <c r="BC6" s="1589"/>
      <c r="BD6" s="1590"/>
      <c r="BE6" s="1595">
        <f>SUM(AG6:BD6)</f>
        <v>0</v>
      </c>
      <c r="BF6" s="1596"/>
      <c r="BG6" s="1597"/>
      <c r="BL6" s="472"/>
      <c r="BM6" s="472"/>
      <c r="BN6" s="472"/>
      <c r="BW6" s="473"/>
      <c r="CC6" s="472"/>
      <c r="CD6" s="472"/>
      <c r="CE6" s="472"/>
      <c r="CL6" s="1591"/>
      <c r="CM6" s="1591"/>
      <c r="CN6" s="1591"/>
      <c r="CO6" s="1591"/>
      <c r="CP6" s="1591"/>
      <c r="CQ6" s="1591"/>
      <c r="CR6" s="1591"/>
      <c r="CS6" s="1591"/>
      <c r="CT6" s="1583"/>
      <c r="CU6" s="1583"/>
      <c r="CV6" s="1583"/>
      <c r="CW6" s="1583"/>
      <c r="CX6" s="1583"/>
      <c r="CY6" s="1583"/>
      <c r="CZ6" s="1583"/>
      <c r="DA6" s="1583"/>
      <c r="DB6" s="1583"/>
      <c r="DC6" s="1583"/>
      <c r="DD6" s="1583"/>
      <c r="DE6" s="1583"/>
      <c r="DF6" s="1584"/>
      <c r="DG6" s="1584"/>
      <c r="DH6" s="1584"/>
    </row>
    <row r="7" spans="2:112" ht="21" customHeight="1" x14ac:dyDescent="0.45">
      <c r="B7" s="455"/>
      <c r="C7" s="459"/>
      <c r="D7" s="1574"/>
      <c r="E7" s="1574"/>
      <c r="F7" s="1574"/>
      <c r="G7" s="1575" t="s">
        <v>629</v>
      </c>
      <c r="H7" s="1575"/>
      <c r="I7" s="1575"/>
      <c r="J7" s="1575"/>
      <c r="K7" s="1575"/>
      <c r="L7" s="1575"/>
      <c r="M7" s="1575"/>
      <c r="N7" s="1575"/>
      <c r="O7" s="1575"/>
      <c r="P7" s="1575"/>
      <c r="Q7" s="1575"/>
      <c r="R7" s="1575"/>
      <c r="S7" s="1575"/>
      <c r="T7" s="1576"/>
      <c r="U7" s="474"/>
      <c r="V7" s="462"/>
      <c r="W7" s="464"/>
      <c r="X7" s="465"/>
      <c r="Y7" s="465"/>
      <c r="Z7" s="475" t="s">
        <v>3</v>
      </c>
      <c r="AA7" s="1578" t="s">
        <v>630</v>
      </c>
      <c r="AB7" s="1579"/>
      <c r="AC7" s="1579"/>
      <c r="AD7" s="1579"/>
      <c r="AE7" s="1579"/>
      <c r="AF7" s="1580"/>
      <c r="AG7" s="1592"/>
      <c r="AH7" s="1593"/>
      <c r="AI7" s="1593"/>
      <c r="AJ7" s="1594"/>
      <c r="AK7" s="1592"/>
      <c r="AL7" s="1593"/>
      <c r="AM7" s="1593"/>
      <c r="AN7" s="1594"/>
      <c r="AO7" s="1592"/>
      <c r="AP7" s="1593"/>
      <c r="AQ7" s="1593"/>
      <c r="AR7" s="1594"/>
      <c r="AS7" s="1588"/>
      <c r="AT7" s="1589"/>
      <c r="AU7" s="1589"/>
      <c r="AV7" s="1590"/>
      <c r="AW7" s="1588"/>
      <c r="AX7" s="1589"/>
      <c r="AY7" s="1589"/>
      <c r="AZ7" s="1590"/>
      <c r="BA7" s="1588"/>
      <c r="BB7" s="1589"/>
      <c r="BC7" s="1589"/>
      <c r="BD7" s="1590"/>
      <c r="BE7" s="1595">
        <f>SUM(AG7:BD7)</f>
        <v>0</v>
      </c>
      <c r="BF7" s="1596"/>
      <c r="BG7" s="1597"/>
      <c r="CB7" s="1573"/>
      <c r="CC7" s="1573"/>
      <c r="CD7" s="1573"/>
      <c r="CE7" s="1573"/>
      <c r="CF7" s="1573"/>
      <c r="CG7" s="1573"/>
      <c r="CH7" s="1573"/>
      <c r="CI7" s="1599"/>
      <c r="CJ7" s="1599"/>
      <c r="CK7" s="1599"/>
      <c r="CL7" s="1583"/>
      <c r="CM7" s="1583"/>
      <c r="CN7" s="1583"/>
      <c r="CO7" s="1583"/>
      <c r="CP7" s="1583"/>
      <c r="CQ7" s="1583"/>
      <c r="CR7" s="1583"/>
      <c r="CS7" s="1583"/>
      <c r="CT7" s="1583"/>
      <c r="CU7" s="1583"/>
      <c r="CV7" s="1583"/>
      <c r="CW7" s="1583"/>
      <c r="CX7" s="1583"/>
      <c r="CY7" s="1583"/>
      <c r="CZ7" s="1583"/>
      <c r="DA7" s="1583"/>
      <c r="DB7" s="1583"/>
      <c r="DC7" s="1583"/>
      <c r="DD7" s="1583"/>
      <c r="DE7" s="1583"/>
      <c r="DF7" s="1584"/>
      <c r="DG7" s="1584"/>
      <c r="DH7" s="1584"/>
    </row>
    <row r="8" spans="2:112" ht="21" customHeight="1" x14ac:dyDescent="0.45">
      <c r="B8" s="465"/>
      <c r="C8" s="476"/>
      <c r="D8" s="461"/>
      <c r="E8" s="461"/>
      <c r="F8" s="461"/>
      <c r="G8" s="461"/>
      <c r="H8" s="461"/>
      <c r="I8" s="461"/>
      <c r="J8" s="461"/>
      <c r="K8" s="461"/>
      <c r="L8" s="477" t="str">
        <f>IF(COUNTIF(D5:F7,"○")&gt;1,"いずれか１つを選択してください。","")</f>
        <v/>
      </c>
      <c r="M8" s="461"/>
      <c r="N8" s="461"/>
      <c r="O8" s="461"/>
      <c r="P8" s="461"/>
      <c r="Q8" s="461"/>
      <c r="R8" s="461"/>
      <c r="S8" s="461"/>
      <c r="T8" s="461"/>
      <c r="U8" s="478"/>
      <c r="V8" s="478"/>
      <c r="W8" s="464"/>
      <c r="X8" s="465"/>
      <c r="Y8" s="465"/>
      <c r="Z8" s="1578" t="s">
        <v>631</v>
      </c>
      <c r="AA8" s="1579"/>
      <c r="AB8" s="1579"/>
      <c r="AC8" s="1579"/>
      <c r="AD8" s="1579"/>
      <c r="AE8" s="1579"/>
      <c r="AF8" s="1580"/>
      <c r="AG8" s="1588"/>
      <c r="AH8" s="1589"/>
      <c r="AI8" s="1589"/>
      <c r="AJ8" s="1590"/>
      <c r="AK8" s="1588"/>
      <c r="AL8" s="1589"/>
      <c r="AM8" s="1589"/>
      <c r="AN8" s="1590"/>
      <c r="AO8" s="1588"/>
      <c r="AP8" s="1589"/>
      <c r="AQ8" s="1589"/>
      <c r="AR8" s="1590"/>
      <c r="AS8" s="1588"/>
      <c r="AT8" s="1589"/>
      <c r="AU8" s="1589"/>
      <c r="AV8" s="1590"/>
      <c r="AW8" s="1588"/>
      <c r="AX8" s="1589"/>
      <c r="AY8" s="1589"/>
      <c r="AZ8" s="1590"/>
      <c r="BA8" s="1588"/>
      <c r="BB8" s="1589"/>
      <c r="BC8" s="1589"/>
      <c r="BD8" s="1590"/>
      <c r="BE8" s="1595">
        <f>SUM(AG8:BD8)</f>
        <v>0</v>
      </c>
      <c r="BF8" s="1596"/>
      <c r="BG8" s="1597"/>
      <c r="BU8" s="473"/>
      <c r="BW8" s="1598"/>
      <c r="BX8" s="1598"/>
      <c r="BY8" s="1598"/>
      <c r="BZ8" s="1598"/>
      <c r="CA8" s="1598"/>
      <c r="CB8" s="1602"/>
      <c r="CC8" s="1602"/>
      <c r="CD8" s="1602"/>
      <c r="CE8" s="1602"/>
      <c r="CF8" s="1602"/>
      <c r="CG8" s="1602"/>
      <c r="CH8" s="1602"/>
      <c r="CI8" s="1599"/>
      <c r="CJ8" s="1599"/>
      <c r="CK8" s="1599"/>
      <c r="CL8" s="1584"/>
      <c r="CM8" s="1584"/>
      <c r="CN8" s="1584"/>
      <c r="CO8" s="1584"/>
      <c r="CP8" s="1584"/>
      <c r="CQ8" s="1584"/>
      <c r="CR8" s="1584"/>
      <c r="CS8" s="1584"/>
      <c r="CT8" s="1584"/>
      <c r="CU8" s="1584"/>
      <c r="CV8" s="1584"/>
      <c r="CW8" s="1584"/>
      <c r="CX8" s="1584"/>
      <c r="CY8" s="1584"/>
      <c r="CZ8" s="1584"/>
      <c r="DA8" s="1584"/>
      <c r="DB8" s="1584"/>
      <c r="DC8" s="1584"/>
      <c r="DD8" s="1584"/>
      <c r="DE8" s="1584"/>
      <c r="DF8" s="1584"/>
      <c r="DG8" s="1584"/>
      <c r="DH8" s="1584"/>
    </row>
    <row r="9" spans="2:112" ht="21" customHeight="1" x14ac:dyDescent="0.45">
      <c r="B9" s="465"/>
      <c r="C9" s="476"/>
      <c r="D9" s="461"/>
      <c r="E9" s="478"/>
      <c r="F9" s="462"/>
      <c r="G9" s="462"/>
      <c r="H9" s="462"/>
      <c r="I9" s="462"/>
      <c r="J9" s="462"/>
      <c r="K9" s="462"/>
      <c r="L9" s="462"/>
      <c r="M9" s="462"/>
      <c r="N9" s="462"/>
      <c r="O9" s="462"/>
      <c r="P9" s="462"/>
      <c r="Q9" s="462"/>
      <c r="R9" s="462"/>
      <c r="S9" s="462"/>
      <c r="T9" s="462"/>
      <c r="U9" s="462"/>
      <c r="V9" s="478"/>
      <c r="W9" s="464"/>
      <c r="X9" s="465"/>
      <c r="Y9" s="465"/>
      <c r="Z9" s="1578" t="s">
        <v>626</v>
      </c>
      <c r="AA9" s="1579"/>
      <c r="AB9" s="1579"/>
      <c r="AC9" s="1579"/>
      <c r="AD9" s="1579"/>
      <c r="AE9" s="1579"/>
      <c r="AF9" s="1580"/>
      <c r="AG9" s="1595">
        <f>AG6+AG8</f>
        <v>0</v>
      </c>
      <c r="AH9" s="1596"/>
      <c r="AI9" s="1596"/>
      <c r="AJ9" s="1597"/>
      <c r="AK9" s="1595">
        <f t="shared" ref="AK9" si="0">AK6+AK8</f>
        <v>0</v>
      </c>
      <c r="AL9" s="1596"/>
      <c r="AM9" s="1596"/>
      <c r="AN9" s="1597"/>
      <c r="AO9" s="1595">
        <f t="shared" ref="AO9" si="1">AO6+AO8</f>
        <v>0</v>
      </c>
      <c r="AP9" s="1596"/>
      <c r="AQ9" s="1596"/>
      <c r="AR9" s="1597"/>
      <c r="AS9" s="1595">
        <f>AS6+AS8</f>
        <v>0</v>
      </c>
      <c r="AT9" s="1596"/>
      <c r="AU9" s="1596"/>
      <c r="AV9" s="1597"/>
      <c r="AW9" s="1595">
        <f t="shared" ref="AW9" si="2">AW6+AW8</f>
        <v>0</v>
      </c>
      <c r="AX9" s="1596"/>
      <c r="AY9" s="1596"/>
      <c r="AZ9" s="1597"/>
      <c r="BA9" s="1595">
        <f t="shared" ref="BA9" si="3">BA6+BA8</f>
        <v>0</v>
      </c>
      <c r="BB9" s="1596"/>
      <c r="BC9" s="1596"/>
      <c r="BD9" s="1597"/>
      <c r="BE9" s="1595">
        <f>BE6+BE8</f>
        <v>0</v>
      </c>
      <c r="BF9" s="1596"/>
      <c r="BG9" s="1597"/>
      <c r="BW9" s="1573"/>
      <c r="BX9" s="1573"/>
      <c r="BY9" s="1573"/>
      <c r="BZ9" s="1573"/>
      <c r="CA9" s="1573"/>
      <c r="CB9" s="1600"/>
      <c r="CC9" s="1600"/>
      <c r="CD9" s="1600"/>
      <c r="CE9" s="1600"/>
      <c r="CF9" s="1601"/>
      <c r="CG9" s="1601"/>
      <c r="CH9" s="1601"/>
      <c r="CI9" s="1601"/>
      <c r="CJ9" s="1601"/>
      <c r="CK9" s="1601"/>
    </row>
    <row r="10" spans="2:112" ht="21" customHeight="1" x14ac:dyDescent="0.45">
      <c r="B10" s="465"/>
      <c r="C10" s="476"/>
      <c r="D10" s="461"/>
      <c r="E10" s="478"/>
      <c r="F10" s="462"/>
      <c r="G10" s="462"/>
      <c r="H10" s="462"/>
      <c r="I10" s="462"/>
      <c r="J10" s="462"/>
      <c r="K10" s="462"/>
      <c r="L10" s="462"/>
      <c r="M10" s="462"/>
      <c r="N10" s="462"/>
      <c r="O10" s="462"/>
      <c r="P10" s="462"/>
      <c r="Q10" s="462"/>
      <c r="R10" s="462"/>
      <c r="S10" s="462"/>
      <c r="T10" s="462"/>
      <c r="U10" s="462"/>
      <c r="V10" s="478"/>
      <c r="W10" s="479"/>
      <c r="X10" s="465"/>
      <c r="Y10" s="465"/>
      <c r="Z10" s="465"/>
      <c r="AA10" s="465"/>
      <c r="BG10" s="480" t="str">
        <f>IF(AND(BE9&lt;&gt;BO3,D12="○"),"「事業者名簿」の定員数と想定される利用者数が一致しません。","")</f>
        <v/>
      </c>
      <c r="BK10" s="468"/>
      <c r="BL10" s="468"/>
      <c r="BM10" s="468"/>
      <c r="BN10" s="468"/>
      <c r="BO10" s="469"/>
      <c r="BP10" s="470"/>
      <c r="BQ10" s="471"/>
      <c r="BR10" s="471"/>
      <c r="BS10" s="471"/>
      <c r="BW10" s="1573"/>
      <c r="BX10" s="1573"/>
      <c r="BY10" s="1573"/>
      <c r="BZ10" s="1573"/>
      <c r="CA10" s="1573"/>
      <c r="CB10" s="1600"/>
      <c r="CC10" s="1600"/>
      <c r="CD10" s="1600"/>
      <c r="CE10" s="1600"/>
      <c r="CF10" s="1601"/>
      <c r="CG10" s="1601"/>
      <c r="CH10" s="1601"/>
      <c r="CI10" s="1601"/>
      <c r="CJ10" s="1601"/>
      <c r="CK10" s="1601"/>
    </row>
    <row r="11" spans="2:112" ht="21" customHeight="1" x14ac:dyDescent="0.45">
      <c r="B11" s="465"/>
      <c r="C11" s="476"/>
      <c r="D11" s="481" t="s">
        <v>632</v>
      </c>
      <c r="E11" s="482"/>
      <c r="F11" s="482"/>
      <c r="G11" s="482"/>
      <c r="H11" s="482"/>
      <c r="I11" s="482"/>
      <c r="J11" s="462"/>
      <c r="K11" s="462"/>
      <c r="L11" s="462"/>
      <c r="M11" s="462"/>
      <c r="N11" s="462"/>
      <c r="O11" s="462"/>
      <c r="P11" s="462"/>
      <c r="Q11" s="462"/>
      <c r="R11" s="462"/>
      <c r="S11" s="462"/>
      <c r="T11" s="462"/>
      <c r="U11" s="462"/>
      <c r="V11" s="478"/>
      <c r="W11" s="483"/>
      <c r="Z11" s="473" t="s">
        <v>633</v>
      </c>
      <c r="AP11" s="473" t="s">
        <v>634</v>
      </c>
      <c r="AQ11" s="473"/>
      <c r="AW11" s="472"/>
      <c r="AX11" s="472"/>
      <c r="AY11" s="472"/>
      <c r="BG11" s="484"/>
      <c r="BH11" s="473" t="s">
        <v>635</v>
      </c>
      <c r="BN11" s="472"/>
      <c r="BO11" s="472"/>
      <c r="BP11" s="472"/>
      <c r="BW11" s="465"/>
      <c r="BX11" s="465"/>
      <c r="BY11" s="465"/>
      <c r="BZ11" s="465"/>
      <c r="CA11" s="465"/>
      <c r="CB11" s="1600"/>
      <c r="CC11" s="1600"/>
      <c r="CD11" s="1600"/>
      <c r="CE11" s="1600"/>
      <c r="CF11" s="1601"/>
      <c r="CG11" s="1601"/>
      <c r="CH11" s="1601"/>
      <c r="CI11" s="1601"/>
      <c r="CJ11" s="1601"/>
      <c r="CK11" s="1601"/>
    </row>
    <row r="12" spans="2:112" ht="21" customHeight="1" x14ac:dyDescent="0.45">
      <c r="B12" s="465"/>
      <c r="C12" s="476"/>
      <c r="D12" s="1603"/>
      <c r="E12" s="1604"/>
      <c r="F12" s="1605" t="s">
        <v>636</v>
      </c>
      <c r="G12" s="1606"/>
      <c r="H12" s="1606"/>
      <c r="I12" s="1606"/>
      <c r="J12" s="1606"/>
      <c r="K12" s="1606"/>
      <c r="L12" s="1606"/>
      <c r="M12" s="1606"/>
      <c r="N12" s="1606"/>
      <c r="O12" s="1606"/>
      <c r="P12" s="1606"/>
      <c r="Q12" s="1606"/>
      <c r="R12" s="1606"/>
      <c r="S12" s="1606"/>
      <c r="T12" s="1606"/>
      <c r="U12" s="1606"/>
      <c r="V12" s="1607"/>
      <c r="W12" s="479"/>
      <c r="AE12" s="1577" t="s">
        <v>637</v>
      </c>
      <c r="AF12" s="1575"/>
      <c r="AG12" s="1575"/>
      <c r="AH12" s="1575"/>
      <c r="AI12" s="1575"/>
      <c r="AJ12" s="1575"/>
      <c r="AK12" s="1576"/>
      <c r="AL12" s="1608" t="s">
        <v>638</v>
      </c>
      <c r="AM12" s="1609"/>
      <c r="AN12" s="1610"/>
      <c r="AV12" s="1577" t="s">
        <v>637</v>
      </c>
      <c r="AW12" s="1575"/>
      <c r="AX12" s="1575"/>
      <c r="AY12" s="1575"/>
      <c r="AZ12" s="1575"/>
      <c r="BA12" s="1575"/>
      <c r="BB12" s="1576"/>
      <c r="BC12" s="1608" t="s">
        <v>638</v>
      </c>
      <c r="BD12" s="1609"/>
      <c r="BE12" s="1610"/>
      <c r="BF12" s="485"/>
      <c r="BG12" s="484"/>
      <c r="BM12" s="1577" t="s">
        <v>639</v>
      </c>
      <c r="BN12" s="1575"/>
      <c r="BO12" s="1575"/>
      <c r="BP12" s="1575"/>
      <c r="BQ12" s="1575"/>
      <c r="BR12" s="1575"/>
      <c r="BS12" s="1576"/>
      <c r="BW12" s="1614"/>
      <c r="BX12" s="1614"/>
      <c r="BY12" s="1614"/>
      <c r="BZ12" s="1614"/>
      <c r="CA12" s="1614"/>
      <c r="CB12" s="1615"/>
      <c r="CC12" s="1615"/>
      <c r="CD12" s="1615"/>
      <c r="CE12" s="1615"/>
      <c r="CF12" s="1616"/>
      <c r="CG12" s="1616"/>
      <c r="CH12" s="1616"/>
      <c r="CI12" s="1614"/>
      <c r="CJ12" s="1614"/>
      <c r="CK12" s="1614"/>
    </row>
    <row r="13" spans="2:112" ht="26.25" customHeight="1" x14ac:dyDescent="0.45">
      <c r="B13" s="465"/>
      <c r="C13" s="476"/>
      <c r="D13" s="1603"/>
      <c r="E13" s="1617"/>
      <c r="F13" s="1605" t="s">
        <v>640</v>
      </c>
      <c r="G13" s="1606"/>
      <c r="H13" s="1606"/>
      <c r="I13" s="1606"/>
      <c r="J13" s="1606"/>
      <c r="K13" s="1606"/>
      <c r="L13" s="1606"/>
      <c r="M13" s="1606"/>
      <c r="N13" s="1606"/>
      <c r="O13" s="1606"/>
      <c r="P13" s="1606"/>
      <c r="Q13" s="1606"/>
      <c r="R13" s="1606"/>
      <c r="S13" s="1606"/>
      <c r="T13" s="1606"/>
      <c r="U13" s="1606"/>
      <c r="V13" s="1607"/>
      <c r="W13" s="486"/>
      <c r="AE13" s="1618" t="s">
        <v>641</v>
      </c>
      <c r="AF13" s="1619"/>
      <c r="AG13" s="1619"/>
      <c r="AH13" s="1620"/>
      <c r="AI13" s="1618" t="s">
        <v>642</v>
      </c>
      <c r="AJ13" s="1619"/>
      <c r="AK13" s="1620"/>
      <c r="AL13" s="1611"/>
      <c r="AM13" s="1612"/>
      <c r="AN13" s="1613"/>
      <c r="AQ13" s="1605"/>
      <c r="AR13" s="1606"/>
      <c r="AS13" s="1606"/>
      <c r="AT13" s="1606"/>
      <c r="AU13" s="1607"/>
      <c r="AV13" s="1618" t="s">
        <v>641</v>
      </c>
      <c r="AW13" s="1619"/>
      <c r="AX13" s="1619"/>
      <c r="AY13" s="1620"/>
      <c r="AZ13" s="1618" t="s">
        <v>642</v>
      </c>
      <c r="BA13" s="1619"/>
      <c r="BB13" s="1620"/>
      <c r="BC13" s="1611"/>
      <c r="BD13" s="1612"/>
      <c r="BE13" s="1613"/>
      <c r="BF13" s="485"/>
      <c r="BG13" s="487"/>
      <c r="BH13" s="1605"/>
      <c r="BI13" s="1606"/>
      <c r="BJ13" s="1606"/>
      <c r="BK13" s="1606"/>
      <c r="BL13" s="1607"/>
      <c r="BM13" s="1618" t="s">
        <v>643</v>
      </c>
      <c r="BN13" s="1619"/>
      <c r="BO13" s="1619"/>
      <c r="BP13" s="1620"/>
      <c r="BQ13" s="1618" t="s">
        <v>642</v>
      </c>
      <c r="BR13" s="1619"/>
      <c r="BS13" s="1620"/>
      <c r="BW13" s="465"/>
      <c r="BX13" s="465"/>
      <c r="BY13" s="465"/>
      <c r="BZ13" s="1600"/>
      <c r="CA13" s="1600"/>
      <c r="CB13" s="1600"/>
      <c r="CC13" s="1600"/>
      <c r="CD13" s="1601"/>
      <c r="CE13" s="1601"/>
      <c r="CF13" s="1601"/>
      <c r="CG13" s="1601"/>
      <c r="CH13" s="1601"/>
      <c r="CI13" s="1601"/>
    </row>
    <row r="14" spans="2:112" ht="21" customHeight="1" x14ac:dyDescent="0.45">
      <c r="B14" s="465"/>
      <c r="C14" s="476"/>
      <c r="D14" s="1603"/>
      <c r="E14" s="1617"/>
      <c r="F14" s="1605" t="s">
        <v>644</v>
      </c>
      <c r="G14" s="1606"/>
      <c r="H14" s="1606"/>
      <c r="I14" s="1606"/>
      <c r="J14" s="1606"/>
      <c r="K14" s="1606"/>
      <c r="L14" s="1606"/>
      <c r="M14" s="1606"/>
      <c r="N14" s="1606"/>
      <c r="O14" s="1606"/>
      <c r="P14" s="1606"/>
      <c r="Q14" s="1606"/>
      <c r="R14" s="1606"/>
      <c r="S14" s="1606"/>
      <c r="T14" s="1606"/>
      <c r="U14" s="1606"/>
      <c r="V14" s="1607"/>
      <c r="W14" s="486"/>
      <c r="Z14" s="1577" t="s">
        <v>645</v>
      </c>
      <c r="AA14" s="1575"/>
      <c r="AB14" s="1575"/>
      <c r="AC14" s="1575"/>
      <c r="AD14" s="1576"/>
      <c r="AE14" s="1621" t="b">
        <f>IF((OR($D$5="○",$D$6="○")),ROUNDDOWN(((BE$6+BE$8*0.9))/6,1))</f>
        <v>0</v>
      </c>
      <c r="AF14" s="1622"/>
      <c r="AG14" s="1622"/>
      <c r="AH14" s="1623"/>
      <c r="AI14" s="1624">
        <f>AE14*$AY$60</f>
        <v>0</v>
      </c>
      <c r="AJ14" s="1625"/>
      <c r="AK14" s="1626"/>
      <c r="AL14" s="1624">
        <f>AE14*40</f>
        <v>0</v>
      </c>
      <c r="AM14" s="1625"/>
      <c r="AN14" s="1626"/>
      <c r="AQ14" s="1577" t="s">
        <v>645</v>
      </c>
      <c r="AR14" s="1575"/>
      <c r="AS14" s="1575"/>
      <c r="AT14" s="1575"/>
      <c r="AU14" s="1576"/>
      <c r="AV14" s="1627" t="b">
        <f>IF((OR($D$5="○",$D$6="○")),$BE$43)</f>
        <v>0</v>
      </c>
      <c r="AW14" s="1628"/>
      <c r="AX14" s="1628"/>
      <c r="AY14" s="1629"/>
      <c r="AZ14" s="1630">
        <f>AV14*$AY$60</f>
        <v>0</v>
      </c>
      <c r="BA14" s="1630"/>
      <c r="BB14" s="1630"/>
      <c r="BC14" s="1624">
        <f>AV14*40</f>
        <v>0</v>
      </c>
      <c r="BD14" s="1625"/>
      <c r="BE14" s="1626"/>
      <c r="BF14" s="488"/>
      <c r="BG14" s="484"/>
      <c r="BH14" s="1577" t="s">
        <v>646</v>
      </c>
      <c r="BI14" s="1575"/>
      <c r="BJ14" s="1575"/>
      <c r="BK14" s="1575"/>
      <c r="BL14" s="1576"/>
      <c r="BM14" s="1627">
        <f>(ROUNDDOWN(BQ14/40,1))</f>
        <v>0</v>
      </c>
      <c r="BN14" s="1628"/>
      <c r="BO14" s="1628"/>
      <c r="BP14" s="1629"/>
      <c r="BQ14" s="1630">
        <f>$BB$73</f>
        <v>0</v>
      </c>
      <c r="BR14" s="1630"/>
      <c r="BS14" s="1630"/>
      <c r="BU14" s="473"/>
      <c r="BW14" s="473"/>
      <c r="BX14" s="473"/>
      <c r="BY14" s="473"/>
      <c r="BZ14" s="1615"/>
      <c r="CA14" s="1615"/>
      <c r="CB14" s="1615"/>
      <c r="CC14" s="1615"/>
      <c r="CD14" s="1634"/>
      <c r="CE14" s="1634"/>
      <c r="CF14" s="1634"/>
      <c r="CG14" s="1573"/>
      <c r="CH14" s="1573"/>
      <c r="CI14" s="1573"/>
    </row>
    <row r="15" spans="2:112" ht="21" customHeight="1" x14ac:dyDescent="0.45">
      <c r="B15" s="465"/>
      <c r="C15" s="489"/>
      <c r="D15" s="490"/>
      <c r="E15" s="490"/>
      <c r="F15" s="490"/>
      <c r="G15" s="490"/>
      <c r="H15" s="490"/>
      <c r="I15" s="490"/>
      <c r="J15" s="490"/>
      <c r="K15" s="490"/>
      <c r="L15" s="491" t="str">
        <f>IF(COUNTIF(D12:E14,"○")&gt;1,"いずれか１つを選択してください。","")</f>
        <v/>
      </c>
      <c r="M15" s="490"/>
      <c r="N15" s="490"/>
      <c r="O15" s="490"/>
      <c r="P15" s="490"/>
      <c r="Q15" s="490"/>
      <c r="R15" s="490"/>
      <c r="S15" s="490"/>
      <c r="T15" s="490"/>
      <c r="U15" s="490"/>
      <c r="V15" s="492"/>
      <c r="W15" s="493"/>
      <c r="Z15" s="1577" t="s">
        <v>647</v>
      </c>
      <c r="AA15" s="1575"/>
      <c r="AB15" s="1575"/>
      <c r="AC15" s="1575"/>
      <c r="AD15" s="1576"/>
      <c r="AE15" s="1621" t="b">
        <f>IF((OR($D$7="○")),ROUNDDOWN((BE$6+BE$8*0.9)/5,1))</f>
        <v>0</v>
      </c>
      <c r="AF15" s="1622"/>
      <c r="AG15" s="1622"/>
      <c r="AH15" s="1623"/>
      <c r="AI15" s="1624">
        <f>AE15*$AY$60</f>
        <v>0</v>
      </c>
      <c r="AJ15" s="1625"/>
      <c r="AK15" s="1626"/>
      <c r="AL15" s="1624">
        <f>AE15*40</f>
        <v>0</v>
      </c>
      <c r="AM15" s="1625"/>
      <c r="AN15" s="1626"/>
      <c r="AQ15" s="1577" t="s">
        <v>647</v>
      </c>
      <c r="AR15" s="1575"/>
      <c r="AS15" s="1575"/>
      <c r="AT15" s="1575"/>
      <c r="AU15" s="1576"/>
      <c r="AV15" s="1627" t="b">
        <f>IF(($D$7="○"),$BE$43)</f>
        <v>0</v>
      </c>
      <c r="AW15" s="1628"/>
      <c r="AX15" s="1628"/>
      <c r="AY15" s="1629"/>
      <c r="AZ15" s="1630">
        <f>AV15*$AY$60</f>
        <v>0</v>
      </c>
      <c r="BA15" s="1630"/>
      <c r="BB15" s="1630"/>
      <c r="BC15" s="1624">
        <f>AV15*40</f>
        <v>0</v>
      </c>
      <c r="BD15" s="1625"/>
      <c r="BE15" s="1626"/>
      <c r="BF15" s="488"/>
      <c r="BG15" s="484"/>
      <c r="BH15" s="1631" t="s">
        <v>44</v>
      </c>
      <c r="BI15" s="1632"/>
      <c r="BJ15" s="1632"/>
      <c r="BK15" s="1632"/>
      <c r="BL15" s="1633"/>
      <c r="BM15" s="1635">
        <f>SUM(BM12:BP14)</f>
        <v>0</v>
      </c>
      <c r="BN15" s="1636"/>
      <c r="BO15" s="1636"/>
      <c r="BP15" s="1637"/>
      <c r="BQ15" s="1638">
        <f>SUMIF(BQ12:BS14,"&lt;&gt;#VALUE!")</f>
        <v>0</v>
      </c>
      <c r="BR15" s="1638"/>
      <c r="BS15" s="1638"/>
      <c r="BW15" s="494"/>
    </row>
    <row r="16" spans="2:112" ht="21" customHeight="1" x14ac:dyDescent="0.45">
      <c r="B16" s="465"/>
      <c r="C16" s="465"/>
      <c r="D16" s="465"/>
      <c r="E16" s="468"/>
      <c r="F16" s="468"/>
      <c r="G16" s="468"/>
      <c r="H16" s="468"/>
      <c r="I16" s="468"/>
      <c r="J16" s="468"/>
      <c r="K16" s="468"/>
      <c r="L16" s="468"/>
      <c r="M16" s="468"/>
      <c r="N16" s="468"/>
      <c r="O16" s="468"/>
      <c r="P16" s="468"/>
      <c r="Q16" s="468"/>
      <c r="R16" s="468"/>
      <c r="S16" s="468"/>
      <c r="T16" s="468"/>
      <c r="U16" s="468"/>
      <c r="V16" s="465"/>
      <c r="W16" s="465"/>
      <c r="Y16" s="465"/>
      <c r="Z16" s="1578" t="s">
        <v>648</v>
      </c>
      <c r="AA16" s="1579"/>
      <c r="AB16" s="1579"/>
      <c r="AC16" s="1579"/>
      <c r="AD16" s="1580"/>
      <c r="AE16" s="1627">
        <f>IF($D$6="○","",ROUNDDOWN(($AO$6+$AO$8*0.9)/9,1)+ROUNDDOWN(($AS$6-$AS$7+$AS$8*0.9)/6,1)+ROUNDDOWN($AS$7/12,1)+ROUNDDOWN(($AW$6-$AW$7+$AW$8*0.9)/4,1)+ROUNDDOWN($AW$7/8,1)+ROUNDDOWN(($BA$6-$BA$7+$BA$8*0.9)/2.5,1)+ROUNDDOWN($BA$7/5,1))</f>
        <v>0</v>
      </c>
      <c r="AF16" s="1628"/>
      <c r="AG16" s="1628"/>
      <c r="AH16" s="1629"/>
      <c r="AI16" s="1624">
        <f>AE16*$AY$60</f>
        <v>0</v>
      </c>
      <c r="AJ16" s="1625"/>
      <c r="AK16" s="1626"/>
      <c r="AL16" s="1624">
        <f>AE16*40</f>
        <v>0</v>
      </c>
      <c r="AM16" s="1625"/>
      <c r="AN16" s="1626"/>
      <c r="AO16" s="465"/>
      <c r="AP16" s="465"/>
      <c r="AQ16" s="1578" t="s">
        <v>648</v>
      </c>
      <c r="AR16" s="1579"/>
      <c r="AS16" s="1579"/>
      <c r="AT16" s="1579"/>
      <c r="AU16" s="1580"/>
      <c r="AV16" s="1627" t="e">
        <f>IF(($D$6="○"),"",$BE$51)</f>
        <v>#DIV/0!</v>
      </c>
      <c r="AW16" s="1628"/>
      <c r="AX16" s="1628"/>
      <c r="AY16" s="1629"/>
      <c r="AZ16" s="1630" t="e">
        <f>AV16*$AY$60</f>
        <v>#DIV/0!</v>
      </c>
      <c r="BA16" s="1630"/>
      <c r="BB16" s="1630"/>
      <c r="BC16" s="1624" t="e">
        <f>AV16*40</f>
        <v>#DIV/0!</v>
      </c>
      <c r="BD16" s="1625"/>
      <c r="BE16" s="1626"/>
      <c r="BF16" s="488"/>
      <c r="BG16" s="484"/>
      <c r="BH16" s="465"/>
      <c r="BI16" s="465"/>
      <c r="BJ16" s="465"/>
      <c r="BK16" s="465"/>
      <c r="BL16" s="465"/>
      <c r="BM16" s="472"/>
      <c r="BN16" s="472"/>
      <c r="BO16" s="472"/>
      <c r="BP16" s="472"/>
      <c r="BQ16" s="488"/>
      <c r="BR16" s="488"/>
      <c r="BS16" s="488"/>
    </row>
    <row r="17" spans="2:96" ht="21" customHeight="1" x14ac:dyDescent="0.45">
      <c r="B17" s="465"/>
      <c r="C17" s="465"/>
      <c r="D17" s="465"/>
      <c r="E17" s="468"/>
      <c r="F17" s="468"/>
      <c r="G17" s="468"/>
      <c r="H17" s="468"/>
      <c r="I17" s="468"/>
      <c r="J17" s="468"/>
      <c r="K17" s="468"/>
      <c r="L17" s="468"/>
      <c r="M17" s="468"/>
      <c r="N17" s="468"/>
      <c r="O17" s="468"/>
      <c r="P17" s="468"/>
      <c r="Q17" s="468"/>
      <c r="R17" s="468"/>
      <c r="S17" s="468"/>
      <c r="T17" s="468"/>
      <c r="U17" s="468"/>
      <c r="V17" s="465"/>
      <c r="W17" s="473"/>
      <c r="Y17" s="473"/>
      <c r="Z17" s="1631" t="s">
        <v>44</v>
      </c>
      <c r="AA17" s="1632"/>
      <c r="AB17" s="1632"/>
      <c r="AC17" s="1632"/>
      <c r="AD17" s="1633"/>
      <c r="AE17" s="1635">
        <f>SUM(AE14:AH16)</f>
        <v>0</v>
      </c>
      <c r="AF17" s="1636"/>
      <c r="AG17" s="1636"/>
      <c r="AH17" s="1637"/>
      <c r="AI17" s="1648">
        <f>SUMIF(AI14:AK16,"&lt;&gt;#VALUE!")</f>
        <v>0</v>
      </c>
      <c r="AJ17" s="1648"/>
      <c r="AK17" s="1648"/>
      <c r="AL17" s="1648">
        <f>SUMIF(AL14:AN16,"&lt;&gt;#VALUE!")</f>
        <v>0</v>
      </c>
      <c r="AM17" s="1648"/>
      <c r="AN17" s="1648"/>
      <c r="AO17" s="473"/>
      <c r="AP17" s="473"/>
      <c r="AQ17" s="1631" t="s">
        <v>44</v>
      </c>
      <c r="AR17" s="1632"/>
      <c r="AS17" s="1632"/>
      <c r="AT17" s="1632"/>
      <c r="AU17" s="1633"/>
      <c r="AV17" s="1635" t="e">
        <f>SUM(AV14:AY16)</f>
        <v>#DIV/0!</v>
      </c>
      <c r="AW17" s="1636"/>
      <c r="AX17" s="1636"/>
      <c r="AY17" s="1637"/>
      <c r="AZ17" s="1638" t="e">
        <f>SUMIF(AZ14:BB16,"&lt;&gt;#VALUE!")</f>
        <v>#DIV/0!</v>
      </c>
      <c r="BA17" s="1638"/>
      <c r="BB17" s="1638"/>
      <c r="BC17" s="1631" t="e">
        <f>SUMIF(BC14:BE16,"&lt;&gt;#VALUE!")</f>
        <v>#DIV/0!</v>
      </c>
      <c r="BD17" s="1632"/>
      <c r="BE17" s="1633"/>
      <c r="BF17" s="473"/>
      <c r="BG17" s="495"/>
      <c r="BH17" s="473"/>
      <c r="BI17" s="473"/>
      <c r="BJ17" s="473"/>
      <c r="BK17" s="473"/>
      <c r="BL17" s="473"/>
      <c r="BM17" s="496"/>
      <c r="BN17" s="496"/>
      <c r="BO17" s="496"/>
      <c r="BP17" s="496"/>
      <c r="BQ17" s="497"/>
      <c r="BR17" s="497"/>
      <c r="BS17" s="497"/>
      <c r="BT17" s="473"/>
      <c r="BU17" s="473"/>
      <c r="BV17" s="473"/>
      <c r="BW17" s="498"/>
      <c r="BX17" s="499"/>
    </row>
    <row r="18" spans="2:96" ht="21" customHeight="1" thickBot="1" x14ac:dyDescent="0.5">
      <c r="B18" s="465"/>
      <c r="C18" s="465"/>
      <c r="D18" s="465"/>
      <c r="E18" s="468"/>
      <c r="F18" s="468"/>
      <c r="G18" s="468"/>
      <c r="H18" s="468"/>
      <c r="I18" s="468"/>
      <c r="J18" s="468"/>
      <c r="K18" s="468"/>
      <c r="L18" s="468"/>
      <c r="M18" s="468"/>
      <c r="N18" s="468"/>
      <c r="O18" s="468"/>
      <c r="P18" s="468"/>
      <c r="Q18" s="468"/>
      <c r="R18" s="468"/>
      <c r="S18" s="468"/>
      <c r="T18" s="468"/>
      <c r="U18" s="468"/>
      <c r="V18" s="465"/>
      <c r="W18" s="500"/>
      <c r="X18" s="500"/>
      <c r="Y18" s="500"/>
      <c r="Z18" s="500"/>
      <c r="AA18" s="500"/>
      <c r="AB18" s="501"/>
      <c r="AC18" s="501"/>
      <c r="AD18" s="501"/>
      <c r="AE18" s="501"/>
      <c r="AF18" s="468"/>
      <c r="AG18" s="468"/>
      <c r="AH18" s="468"/>
      <c r="AI18" s="468"/>
      <c r="AJ18" s="468"/>
      <c r="AK18" s="468"/>
      <c r="AM18" s="500"/>
      <c r="AN18" s="500"/>
      <c r="AO18" s="500"/>
      <c r="AP18" s="500"/>
      <c r="AQ18" s="500"/>
      <c r="AR18" s="501"/>
      <c r="AS18" s="501"/>
      <c r="AT18" s="501"/>
      <c r="AU18" s="501"/>
      <c r="AV18" s="502"/>
      <c r="AW18" s="502"/>
      <c r="AX18" s="502"/>
      <c r="AY18" s="468"/>
      <c r="AZ18" s="468"/>
      <c r="BA18" s="468"/>
      <c r="BD18" s="495"/>
      <c r="BE18" s="495"/>
      <c r="BF18" s="495"/>
      <c r="BG18" s="495"/>
      <c r="BH18" s="495"/>
      <c r="BI18" s="503"/>
      <c r="BJ18" s="503"/>
      <c r="BK18" s="503"/>
      <c r="BL18" s="503"/>
      <c r="BM18" s="504"/>
      <c r="BN18" s="504"/>
      <c r="BO18" s="504"/>
      <c r="BP18" s="504"/>
      <c r="BQ18" s="467"/>
      <c r="BR18" s="498"/>
      <c r="BS18" s="498"/>
      <c r="BT18" s="498"/>
      <c r="BU18" s="494"/>
      <c r="BV18" s="494"/>
      <c r="BW18" s="494"/>
      <c r="BX18" s="499"/>
    </row>
    <row r="19" spans="2:96" ht="8.25" customHeight="1" x14ac:dyDescent="0.45">
      <c r="B19" s="505"/>
      <c r="C19" s="506"/>
      <c r="D19" s="506"/>
      <c r="E19" s="507"/>
      <c r="F19" s="507"/>
      <c r="G19" s="507"/>
      <c r="H19" s="507"/>
      <c r="I19" s="507"/>
      <c r="J19" s="507"/>
      <c r="K19" s="507"/>
      <c r="L19" s="507"/>
      <c r="M19" s="507"/>
      <c r="N19" s="507"/>
      <c r="O19" s="507"/>
      <c r="P19" s="507"/>
      <c r="Q19" s="507"/>
      <c r="R19" s="507"/>
      <c r="S19" s="507"/>
      <c r="T19" s="507"/>
      <c r="U19" s="507"/>
      <c r="V19" s="506"/>
      <c r="W19" s="508"/>
      <c r="X19" s="508"/>
      <c r="Y19" s="508"/>
      <c r="Z19" s="508"/>
      <c r="AA19" s="508"/>
      <c r="AB19" s="509"/>
      <c r="AC19" s="509"/>
      <c r="AD19" s="509"/>
      <c r="AE19" s="509"/>
      <c r="AF19" s="507"/>
      <c r="AG19" s="507"/>
      <c r="AH19" s="507"/>
      <c r="AI19" s="507"/>
      <c r="AJ19" s="507"/>
      <c r="AK19" s="507"/>
      <c r="AL19" s="510"/>
      <c r="AM19" s="508"/>
      <c r="AN19" s="508"/>
      <c r="AO19" s="508"/>
      <c r="AP19" s="508"/>
      <c r="AQ19" s="508"/>
      <c r="AR19" s="509"/>
      <c r="AS19" s="509"/>
      <c r="AT19" s="509"/>
      <c r="AU19" s="509"/>
      <c r="AV19" s="511"/>
      <c r="AW19" s="511"/>
      <c r="AX19" s="511"/>
      <c r="AY19" s="507"/>
      <c r="AZ19" s="507"/>
      <c r="BA19" s="507"/>
      <c r="BB19" s="510"/>
      <c r="BC19" s="510"/>
      <c r="BD19" s="512"/>
      <c r="BE19" s="512"/>
      <c r="BF19" s="512"/>
      <c r="BG19" s="512"/>
      <c r="BH19" s="512"/>
      <c r="BI19" s="513"/>
      <c r="BJ19" s="513"/>
      <c r="BK19" s="513"/>
      <c r="BL19" s="513"/>
      <c r="BM19" s="514"/>
      <c r="BN19" s="515"/>
      <c r="BO19" s="504"/>
      <c r="BP19" s="504"/>
      <c r="BQ19" s="467"/>
      <c r="BR19" s="498"/>
      <c r="BS19" s="498"/>
      <c r="BT19" s="498"/>
      <c r="BU19" s="494"/>
      <c r="BV19" s="494"/>
      <c r="BW19" s="494"/>
      <c r="BX19" s="499"/>
    </row>
    <row r="20" spans="2:96" ht="21" customHeight="1" x14ac:dyDescent="0.45">
      <c r="B20" s="516"/>
      <c r="D20" s="473" t="s">
        <v>649</v>
      </c>
      <c r="E20" s="517"/>
      <c r="F20" s="517"/>
      <c r="G20" s="517"/>
      <c r="H20" s="517"/>
      <c r="I20" s="518"/>
      <c r="J20" s="503"/>
      <c r="K20" s="503"/>
      <c r="L20" s="503"/>
      <c r="M20" s="504"/>
      <c r="N20" s="504"/>
      <c r="O20" s="518"/>
      <c r="P20" s="504"/>
      <c r="Q20" s="468"/>
      <c r="R20" s="468"/>
      <c r="S20" s="468"/>
      <c r="T20" s="468"/>
      <c r="U20" s="468"/>
      <c r="V20" s="465"/>
      <c r="W20" s="519"/>
      <c r="X20" s="520"/>
      <c r="Y20" s="520"/>
      <c r="Z20" s="1639" t="s">
        <v>650</v>
      </c>
      <c r="AA20" s="1639"/>
      <c r="AB20" s="1639"/>
      <c r="AC20" s="1639"/>
      <c r="AD20" s="1639"/>
      <c r="AE20" s="1639"/>
      <c r="AF20" s="1639"/>
      <c r="AG20" s="1639"/>
      <c r="AH20" s="1639"/>
      <c r="AI20" s="1639"/>
      <c r="AJ20" s="1639"/>
      <c r="AK20" s="1639"/>
      <c r="AL20" s="1639"/>
      <c r="AM20" s="1639"/>
      <c r="AN20" s="1639"/>
      <c r="AO20" s="1639"/>
      <c r="AP20" s="1639"/>
      <c r="AQ20" s="1639"/>
      <c r="AR20" s="1639"/>
      <c r="AS20" s="1639"/>
      <c r="AT20" s="1639"/>
      <c r="AU20" s="1639"/>
      <c r="AV20" s="1639"/>
      <c r="AW20" s="1639"/>
      <c r="AX20" s="1639"/>
      <c r="AY20" s="1639"/>
      <c r="AZ20" s="1639"/>
      <c r="BA20" s="1639"/>
      <c r="BB20" s="1639"/>
      <c r="BC20" s="1639"/>
      <c r="BD20" s="1639"/>
      <c r="BE20" s="1639"/>
      <c r="BF20" s="1639"/>
      <c r="BG20" s="1639"/>
      <c r="BH20" s="1639"/>
      <c r="BI20" s="1639"/>
      <c r="BJ20" s="1639"/>
      <c r="BK20" s="1639"/>
      <c r="BL20" s="1639"/>
      <c r="BM20" s="1640"/>
      <c r="BN20" s="521"/>
      <c r="BO20" s="504"/>
      <c r="BP20" s="504"/>
      <c r="BQ20" s="467"/>
      <c r="BR20" s="498"/>
      <c r="BS20" s="498"/>
      <c r="BT20" s="498"/>
      <c r="BU20" s="494"/>
      <c r="BV20" s="494"/>
      <c r="BW20" s="494"/>
      <c r="BX20" s="504"/>
    </row>
    <row r="21" spans="2:96" ht="16.5" customHeight="1" x14ac:dyDescent="0.45">
      <c r="B21" s="516"/>
      <c r="C21" s="465"/>
      <c r="D21" s="465"/>
      <c r="E21" s="1"/>
      <c r="F21" s="503"/>
      <c r="G21" s="503"/>
      <c r="H21" s="503"/>
      <c r="I21" s="504"/>
      <c r="J21" s="504"/>
      <c r="L21" s="504"/>
      <c r="M21" s="468"/>
      <c r="N21" s="468"/>
      <c r="Q21" s="468"/>
      <c r="S21" s="503"/>
      <c r="T21" s="503"/>
      <c r="U21" s="503"/>
      <c r="V21" s="504"/>
      <c r="W21" s="522" t="s">
        <v>651</v>
      </c>
      <c r="X21" s="523"/>
      <c r="Y21" s="524"/>
      <c r="Z21" s="1641"/>
      <c r="AA21" s="1641"/>
      <c r="AB21" s="1641"/>
      <c r="AC21" s="1641"/>
      <c r="AD21" s="1641"/>
      <c r="AE21" s="1641"/>
      <c r="AF21" s="1641"/>
      <c r="AG21" s="1641"/>
      <c r="AH21" s="1641"/>
      <c r="AI21" s="1641"/>
      <c r="AJ21" s="1641"/>
      <c r="AK21" s="1641"/>
      <c r="AL21" s="1641"/>
      <c r="AM21" s="1641"/>
      <c r="AN21" s="1641"/>
      <c r="AO21" s="1641"/>
      <c r="AP21" s="1641"/>
      <c r="AQ21" s="1641"/>
      <c r="AR21" s="1641"/>
      <c r="AS21" s="1641"/>
      <c r="AT21" s="1641"/>
      <c r="AU21" s="1641"/>
      <c r="AV21" s="1641"/>
      <c r="AW21" s="1641"/>
      <c r="AX21" s="1641"/>
      <c r="AY21" s="1641"/>
      <c r="AZ21" s="1641"/>
      <c r="BA21" s="1641"/>
      <c r="BB21" s="1641"/>
      <c r="BC21" s="1641"/>
      <c r="BD21" s="1641"/>
      <c r="BE21" s="1641"/>
      <c r="BF21" s="1641"/>
      <c r="BG21" s="1641"/>
      <c r="BH21" s="1641"/>
      <c r="BI21" s="1641"/>
      <c r="BJ21" s="1641"/>
      <c r="BK21" s="1641"/>
      <c r="BL21" s="1641"/>
      <c r="BM21" s="1642"/>
      <c r="BN21" s="521"/>
      <c r="BO21" s="504"/>
      <c r="BQ21" s="517"/>
      <c r="BR21" s="525"/>
      <c r="BS21" s="525"/>
      <c r="BT21" s="526"/>
      <c r="BU21" s="526"/>
      <c r="BX21" s="504"/>
    </row>
    <row r="22" spans="2:96" ht="16.5" customHeight="1" x14ac:dyDescent="0.45">
      <c r="B22" s="516"/>
      <c r="C22" s="465"/>
      <c r="D22" s="465"/>
      <c r="E22" s="1"/>
      <c r="F22" s="503"/>
      <c r="G22" s="503"/>
      <c r="H22" s="503"/>
      <c r="I22" s="504"/>
      <c r="J22" s="504"/>
      <c r="L22" s="504"/>
      <c r="M22" s="468"/>
      <c r="N22" s="468"/>
      <c r="Q22" s="468"/>
      <c r="S22" s="503"/>
      <c r="T22" s="503"/>
      <c r="U22" s="503"/>
      <c r="V22" s="504"/>
      <c r="W22" s="527"/>
      <c r="X22" s="528"/>
      <c r="Y22" s="528"/>
      <c r="Z22" s="1643"/>
      <c r="AA22" s="1643"/>
      <c r="AB22" s="1643"/>
      <c r="AC22" s="1643"/>
      <c r="AD22" s="1643"/>
      <c r="AE22" s="1643"/>
      <c r="AF22" s="1643"/>
      <c r="AG22" s="1643"/>
      <c r="AH22" s="1643"/>
      <c r="AI22" s="1643"/>
      <c r="AJ22" s="1643"/>
      <c r="AK22" s="1643"/>
      <c r="AL22" s="1643"/>
      <c r="AM22" s="1643"/>
      <c r="AN22" s="1643"/>
      <c r="AO22" s="1643"/>
      <c r="AP22" s="1643"/>
      <c r="AQ22" s="1643"/>
      <c r="AR22" s="1643"/>
      <c r="AS22" s="1643"/>
      <c r="AT22" s="1643"/>
      <c r="AU22" s="1643"/>
      <c r="AV22" s="1643"/>
      <c r="AW22" s="1643"/>
      <c r="AX22" s="1643"/>
      <c r="AY22" s="1643"/>
      <c r="AZ22" s="1643"/>
      <c r="BA22" s="1643"/>
      <c r="BB22" s="1643"/>
      <c r="BC22" s="1643"/>
      <c r="BD22" s="1643"/>
      <c r="BE22" s="1643"/>
      <c r="BF22" s="1643"/>
      <c r="BG22" s="1643"/>
      <c r="BH22" s="1643"/>
      <c r="BI22" s="1643"/>
      <c r="BJ22" s="1643"/>
      <c r="BK22" s="1643"/>
      <c r="BL22" s="1643"/>
      <c r="BM22" s="1644"/>
      <c r="BN22" s="521"/>
      <c r="BO22" s="498"/>
      <c r="BQ22" s="517"/>
      <c r="BR22" s="525"/>
      <c r="BS22" s="525"/>
      <c r="BT22" s="526"/>
      <c r="BU22" s="526"/>
      <c r="BX22" s="504"/>
    </row>
    <row r="23" spans="2:96" ht="12" customHeight="1" x14ac:dyDescent="0.45">
      <c r="B23" s="516"/>
      <c r="C23" s="465"/>
      <c r="D23" s="465"/>
      <c r="E23" s="1"/>
      <c r="F23" s="503"/>
      <c r="G23" s="503"/>
      <c r="H23" s="503"/>
      <c r="I23" s="504"/>
      <c r="J23" s="504"/>
      <c r="L23" s="504"/>
      <c r="M23" s="468"/>
      <c r="N23" s="468"/>
      <c r="Q23" s="468"/>
      <c r="S23" s="503"/>
      <c r="T23" s="503"/>
      <c r="U23" s="503"/>
      <c r="V23" s="504"/>
      <c r="W23" s="529"/>
      <c r="X23" s="530"/>
      <c r="Y23" s="530"/>
      <c r="Z23" s="354"/>
      <c r="AA23" s="531"/>
      <c r="AB23" s="531"/>
      <c r="AC23" s="531"/>
      <c r="AD23" s="531"/>
      <c r="AE23" s="531"/>
      <c r="AF23" s="531"/>
      <c r="AG23" s="531"/>
      <c r="AH23" s="531"/>
      <c r="AI23" s="531"/>
      <c r="AJ23" s="531"/>
      <c r="AK23" s="531"/>
      <c r="AL23" s="531"/>
      <c r="AM23" s="531"/>
      <c r="AN23" s="531"/>
      <c r="AO23" s="531"/>
      <c r="AP23" s="531"/>
      <c r="AQ23" s="531"/>
      <c r="AR23" s="531"/>
      <c r="AS23" s="531"/>
      <c r="AT23" s="531"/>
      <c r="AU23" s="531"/>
      <c r="AV23" s="531"/>
      <c r="AW23" s="531"/>
      <c r="AX23" s="531"/>
      <c r="AY23" s="531"/>
      <c r="AZ23" s="531"/>
      <c r="BA23" s="531"/>
      <c r="BB23" s="531"/>
      <c r="BC23" s="531"/>
      <c r="BD23" s="531"/>
      <c r="BE23" s="531"/>
      <c r="BF23" s="531"/>
      <c r="BG23" s="531"/>
      <c r="BH23" s="531"/>
      <c r="BI23" s="531"/>
      <c r="BJ23" s="531"/>
      <c r="BK23" s="531"/>
      <c r="BL23" s="531"/>
      <c r="BM23" s="531"/>
      <c r="BN23" s="521"/>
      <c r="BO23" s="498"/>
      <c r="BQ23" s="517"/>
      <c r="BR23" s="525"/>
      <c r="BS23" s="525"/>
      <c r="BT23" s="526"/>
      <c r="BU23" s="532"/>
      <c r="BV23" s="533"/>
      <c r="BW23" s="533"/>
      <c r="BX23" s="534"/>
      <c r="BY23" s="533"/>
      <c r="BZ23" s="533"/>
      <c r="CA23" s="533"/>
      <c r="CB23" s="533"/>
      <c r="CC23" s="533"/>
      <c r="CD23" s="533"/>
      <c r="CE23" s="533"/>
      <c r="CF23" s="533"/>
      <c r="CG23" s="533"/>
      <c r="CH23" s="533"/>
      <c r="CI23" s="533"/>
      <c r="CJ23" s="533"/>
      <c r="CK23" s="533"/>
      <c r="CL23" s="533"/>
      <c r="CM23" s="533"/>
      <c r="CN23" s="533"/>
      <c r="CO23" s="533"/>
      <c r="CP23" s="533"/>
      <c r="CQ23" s="533"/>
      <c r="CR23" s="533"/>
    </row>
    <row r="24" spans="2:96" ht="21" customHeight="1" x14ac:dyDescent="0.45">
      <c r="B24" s="516"/>
      <c r="C24" s="535"/>
      <c r="D24" s="1645" t="s">
        <v>652</v>
      </c>
      <c r="E24" s="1645"/>
      <c r="F24" s="1645"/>
      <c r="G24" s="1645"/>
      <c r="H24" s="1645"/>
      <c r="I24" s="1645"/>
      <c r="J24" s="1645"/>
      <c r="K24" s="1645"/>
      <c r="L24" s="1645"/>
      <c r="M24" s="1645"/>
      <c r="N24" s="1645"/>
      <c r="O24" s="1645"/>
      <c r="P24" s="1645"/>
      <c r="Q24" s="1645"/>
      <c r="R24" s="1645"/>
      <c r="S24" s="1645"/>
      <c r="T24" s="1645"/>
      <c r="U24" s="1645"/>
      <c r="V24" s="1645"/>
      <c r="W24" s="1645"/>
      <c r="X24" s="1645"/>
      <c r="Y24" s="1645"/>
      <c r="Z24" s="1645"/>
      <c r="AA24" s="1645"/>
      <c r="AB24" s="1645"/>
      <c r="AC24" s="1645"/>
      <c r="AD24" s="1645"/>
      <c r="AE24" s="1645"/>
      <c r="AF24" s="1645"/>
      <c r="AG24" s="536"/>
      <c r="AH24" s="504"/>
      <c r="AI24" s="537"/>
      <c r="AJ24" s="1646" t="s">
        <v>653</v>
      </c>
      <c r="AK24" s="1646"/>
      <c r="AL24" s="1646"/>
      <c r="AM24" s="1646"/>
      <c r="AN24" s="1646"/>
      <c r="AO24" s="1646"/>
      <c r="AP24" s="1646"/>
      <c r="AQ24" s="1646"/>
      <c r="AR24" s="1646"/>
      <c r="AS24" s="1646"/>
      <c r="AT24" s="1646"/>
      <c r="AU24" s="1646"/>
      <c r="AV24" s="1646"/>
      <c r="AW24" s="1646"/>
      <c r="AX24" s="1646"/>
      <c r="AY24" s="1646"/>
      <c r="AZ24" s="1646"/>
      <c r="BA24" s="1646"/>
      <c r="BB24" s="1646"/>
      <c r="BC24" s="1646"/>
      <c r="BD24" s="1646"/>
      <c r="BE24" s="1646"/>
      <c r="BF24" s="1646"/>
      <c r="BG24" s="1646"/>
      <c r="BH24" s="1646"/>
      <c r="BI24" s="1646"/>
      <c r="BJ24" s="1646"/>
      <c r="BK24" s="1646"/>
      <c r="BL24" s="1646"/>
      <c r="BM24" s="538"/>
      <c r="BN24" s="521"/>
      <c r="BO24" s="498"/>
      <c r="BQ24" s="517"/>
      <c r="BR24" s="525"/>
      <c r="BS24" s="525"/>
      <c r="BT24" s="526"/>
      <c r="BU24" s="532"/>
      <c r="BV24" s="533"/>
      <c r="BW24" s="533"/>
      <c r="BX24" s="533"/>
      <c r="BY24" s="533"/>
      <c r="BZ24" s="533"/>
      <c r="CA24" s="533"/>
      <c r="CB24" s="533"/>
      <c r="CC24" s="533"/>
      <c r="CD24" s="533"/>
      <c r="CE24" s="533"/>
      <c r="CF24" s="533"/>
      <c r="CG24" s="533"/>
      <c r="CH24" s="533"/>
      <c r="CI24" s="533"/>
      <c r="CJ24" s="533"/>
      <c r="CK24" s="533"/>
      <c r="CL24" s="533"/>
      <c r="CM24" s="533"/>
      <c r="CN24" s="533"/>
      <c r="CO24" s="533"/>
      <c r="CP24" s="533"/>
      <c r="CQ24" s="533"/>
      <c r="CR24" s="533"/>
    </row>
    <row r="25" spans="2:96" ht="21" customHeight="1" x14ac:dyDescent="0.45">
      <c r="B25" s="516"/>
      <c r="C25" s="539"/>
      <c r="D25" s="1647" t="s">
        <v>654</v>
      </c>
      <c r="E25" s="1647"/>
      <c r="F25" s="1647"/>
      <c r="G25" s="1647"/>
      <c r="H25" s="1647"/>
      <c r="I25" s="540" t="s">
        <v>655</v>
      </c>
      <c r="J25" s="540"/>
      <c r="K25" s="540"/>
      <c r="L25" s="540"/>
      <c r="M25" s="540" t="s">
        <v>656</v>
      </c>
      <c r="N25" s="540"/>
      <c r="O25" s="540"/>
      <c r="P25" s="540"/>
      <c r="Q25" s="541"/>
      <c r="R25" s="542"/>
      <c r="S25" s="542"/>
      <c r="T25" s="1647" t="s">
        <v>657</v>
      </c>
      <c r="U25" s="1647"/>
      <c r="V25" s="1647"/>
      <c r="W25" s="1647"/>
      <c r="X25" s="1647"/>
      <c r="Y25" s="540" t="s">
        <v>655</v>
      </c>
      <c r="Z25" s="540"/>
      <c r="AA25" s="540"/>
      <c r="AB25" s="540"/>
      <c r="AC25" s="540" t="s">
        <v>656</v>
      </c>
      <c r="AD25" s="540"/>
      <c r="AE25" s="540"/>
      <c r="AF25" s="540"/>
      <c r="AG25" s="543"/>
      <c r="AH25" s="542"/>
      <c r="AI25" s="544"/>
      <c r="AJ25" s="1647" t="s">
        <v>658</v>
      </c>
      <c r="AK25" s="1647"/>
      <c r="AL25" s="1647"/>
      <c r="AM25" s="1647"/>
      <c r="AN25" s="1647"/>
      <c r="AO25" s="540" t="s">
        <v>655</v>
      </c>
      <c r="AP25" s="540"/>
      <c r="AQ25" s="540"/>
      <c r="AR25" s="540"/>
      <c r="AS25" s="540" t="s">
        <v>656</v>
      </c>
      <c r="AT25" s="540"/>
      <c r="AU25" s="540"/>
      <c r="AV25" s="540"/>
      <c r="AW25" s="545"/>
      <c r="AX25" s="546"/>
      <c r="AY25" s="547"/>
      <c r="AZ25" s="1647" t="s">
        <v>659</v>
      </c>
      <c r="BA25" s="1647"/>
      <c r="BB25" s="1647"/>
      <c r="BC25" s="1647"/>
      <c r="BD25" s="1647"/>
      <c r="BE25" s="540" t="s">
        <v>655</v>
      </c>
      <c r="BF25" s="540"/>
      <c r="BG25" s="540"/>
      <c r="BH25" s="540"/>
      <c r="BI25" s="540" t="s">
        <v>656</v>
      </c>
      <c r="BJ25" s="540"/>
      <c r="BK25" s="540"/>
      <c r="BL25" s="540"/>
      <c r="BM25" s="548"/>
      <c r="BN25" s="549"/>
      <c r="BO25" s="504"/>
      <c r="BQ25" s="517"/>
      <c r="BR25" s="525"/>
      <c r="BS25" s="525"/>
      <c r="BT25" s="526"/>
      <c r="BU25" s="532"/>
      <c r="BV25" s="545"/>
      <c r="BW25" s="545"/>
      <c r="BX25" s="545"/>
      <c r="BY25" s="545"/>
      <c r="BZ25" s="533"/>
      <c r="CA25" s="545"/>
      <c r="CB25" s="545"/>
      <c r="CC25" s="545"/>
      <c r="CD25" s="545"/>
      <c r="CE25" s="533"/>
      <c r="CF25" s="545"/>
      <c r="CG25" s="545"/>
      <c r="CH25" s="545"/>
      <c r="CI25" s="545"/>
      <c r="CJ25" s="533"/>
      <c r="CK25" s="545"/>
      <c r="CL25" s="545"/>
      <c r="CM25" s="545"/>
      <c r="CN25" s="545"/>
      <c r="CO25" s="533"/>
      <c r="CP25" s="533"/>
      <c r="CQ25" s="533"/>
      <c r="CR25" s="533"/>
    </row>
    <row r="26" spans="2:96" ht="21" customHeight="1" x14ac:dyDescent="0.45">
      <c r="B26" s="516"/>
      <c r="C26" s="539"/>
      <c r="D26" s="1647" t="s">
        <v>660</v>
      </c>
      <c r="E26" s="1647"/>
      <c r="F26" s="1647"/>
      <c r="G26" s="1647"/>
      <c r="H26" s="1647"/>
      <c r="I26" s="1649">
        <f>(ROUNDDOWN(M26/40,1))</f>
        <v>0</v>
      </c>
      <c r="J26" s="1649"/>
      <c r="K26" s="1649"/>
      <c r="L26" s="1649"/>
      <c r="M26" s="1649">
        <f>((((ROUNDDOWN($BE$9/12,1))*40)))*-1</f>
        <v>0</v>
      </c>
      <c r="N26" s="1649"/>
      <c r="O26" s="1649"/>
      <c r="P26" s="1649"/>
      <c r="Q26" s="541"/>
      <c r="R26" s="542"/>
      <c r="S26" s="542"/>
      <c r="T26" s="1647" t="s">
        <v>660</v>
      </c>
      <c r="U26" s="1647"/>
      <c r="V26" s="1647"/>
      <c r="W26" s="1647"/>
      <c r="X26" s="1647"/>
      <c r="Y26" s="1649">
        <f>(ROUNDDOWN(AC26/40,1))</f>
        <v>0</v>
      </c>
      <c r="Z26" s="1649"/>
      <c r="AA26" s="1649"/>
      <c r="AB26" s="1649"/>
      <c r="AC26" s="1649">
        <f>((((ROUNDDOWN($BE$9/30,1))*40)))*-1</f>
        <v>0</v>
      </c>
      <c r="AD26" s="1649"/>
      <c r="AE26" s="1649"/>
      <c r="AF26" s="1649"/>
      <c r="AG26" s="543"/>
      <c r="AH26" s="542"/>
      <c r="AI26" s="544"/>
      <c r="AJ26" s="1647" t="s">
        <v>660</v>
      </c>
      <c r="AK26" s="1647"/>
      <c r="AL26" s="1647"/>
      <c r="AM26" s="1647"/>
      <c r="AN26" s="1647"/>
      <c r="AO26" s="1649">
        <f>(ROUNDDOWN(AS26/40,1))</f>
        <v>0</v>
      </c>
      <c r="AP26" s="1649"/>
      <c r="AQ26" s="1649"/>
      <c r="AR26" s="1649"/>
      <c r="AS26" s="1649">
        <f>((((ROUNDDOWN($BE$9/7.5,1))*40)))*-1</f>
        <v>0</v>
      </c>
      <c r="AT26" s="1649"/>
      <c r="AU26" s="1649"/>
      <c r="AV26" s="1649"/>
      <c r="AW26" s="550"/>
      <c r="AX26" s="546"/>
      <c r="AY26" s="547"/>
      <c r="AZ26" s="1647" t="s">
        <v>660</v>
      </c>
      <c r="BA26" s="1647"/>
      <c r="BB26" s="1647"/>
      <c r="BC26" s="1647"/>
      <c r="BD26" s="1647"/>
      <c r="BE26" s="1649">
        <f>(ROUNDDOWN(BI26/40,1))</f>
        <v>0</v>
      </c>
      <c r="BF26" s="1649"/>
      <c r="BG26" s="1649"/>
      <c r="BH26" s="1649"/>
      <c r="BI26" s="1650">
        <f>((((ROUNDDOWN($BE$9/20,1))*40)))*-1</f>
        <v>0</v>
      </c>
      <c r="BJ26" s="1651"/>
      <c r="BK26" s="1651"/>
      <c r="BL26" s="1652"/>
      <c r="BM26" s="548"/>
      <c r="BN26" s="549"/>
      <c r="BO26" s="504"/>
      <c r="BQ26" s="517"/>
      <c r="BR26" s="525"/>
      <c r="BS26" s="525"/>
      <c r="BT26" s="526"/>
      <c r="BU26" s="532"/>
      <c r="BV26" s="551"/>
      <c r="BW26" s="551"/>
      <c r="BX26" s="551"/>
      <c r="BY26" s="551"/>
      <c r="BZ26" s="533"/>
      <c r="CA26" s="551"/>
      <c r="CB26" s="551"/>
      <c r="CC26" s="551"/>
      <c r="CD26" s="551"/>
      <c r="CE26" s="533"/>
      <c r="CF26" s="551"/>
      <c r="CG26" s="551"/>
      <c r="CH26" s="551"/>
      <c r="CI26" s="551"/>
      <c r="CJ26" s="533"/>
      <c r="CK26" s="551"/>
      <c r="CL26" s="551"/>
      <c r="CM26" s="551"/>
      <c r="CN26" s="551"/>
      <c r="CO26" s="533"/>
      <c r="CP26" s="533"/>
      <c r="CQ26" s="533"/>
      <c r="CR26" s="533"/>
    </row>
    <row r="27" spans="2:96" ht="21" customHeight="1" x14ac:dyDescent="0.45">
      <c r="B27" s="516"/>
      <c r="C27" s="539"/>
      <c r="D27" s="1653" t="s">
        <v>661</v>
      </c>
      <c r="E27" s="1654"/>
      <c r="F27" s="1654"/>
      <c r="G27" s="1654"/>
      <c r="H27" s="1655"/>
      <c r="I27" s="1649">
        <f>(ROUNDDOWN(M27/40,1))</f>
        <v>0</v>
      </c>
      <c r="J27" s="1649"/>
      <c r="K27" s="1649"/>
      <c r="L27" s="1649"/>
      <c r="M27" s="1650">
        <f>($AL$17-$AI$17)*-1</f>
        <v>0</v>
      </c>
      <c r="N27" s="1651"/>
      <c r="O27" s="1651"/>
      <c r="P27" s="1652"/>
      <c r="Q27" s="541"/>
      <c r="R27" s="542"/>
      <c r="S27" s="542"/>
      <c r="T27" s="1653" t="s">
        <v>661</v>
      </c>
      <c r="U27" s="1654"/>
      <c r="V27" s="1654"/>
      <c r="W27" s="1654"/>
      <c r="X27" s="1655"/>
      <c r="Y27" s="1649">
        <f>(ROUNDDOWN(AC27/40,1))</f>
        <v>0</v>
      </c>
      <c r="Z27" s="1649"/>
      <c r="AA27" s="1649"/>
      <c r="AB27" s="1649"/>
      <c r="AC27" s="1650">
        <f>($AL$17-$AI$17)*-1</f>
        <v>0</v>
      </c>
      <c r="AD27" s="1651"/>
      <c r="AE27" s="1651"/>
      <c r="AF27" s="1652"/>
      <c r="AG27" s="543"/>
      <c r="AH27" s="542"/>
      <c r="AI27" s="544"/>
      <c r="AJ27" s="1653" t="s">
        <v>661</v>
      </c>
      <c r="AK27" s="1654"/>
      <c r="AL27" s="1654"/>
      <c r="AM27" s="1654"/>
      <c r="AN27" s="1655"/>
      <c r="AO27" s="1649">
        <f>(ROUNDDOWN(AS27/40,1))</f>
        <v>0</v>
      </c>
      <c r="AP27" s="1649"/>
      <c r="AQ27" s="1649"/>
      <c r="AR27" s="1649"/>
      <c r="AS27" s="1650">
        <f>($AL$17-$AI$17)*-1</f>
        <v>0</v>
      </c>
      <c r="AT27" s="1651"/>
      <c r="AU27" s="1651"/>
      <c r="AV27" s="1652"/>
      <c r="AW27" s="550"/>
      <c r="AX27" s="546"/>
      <c r="AY27" s="547"/>
      <c r="AZ27" s="1653" t="s">
        <v>661</v>
      </c>
      <c r="BA27" s="1654"/>
      <c r="BB27" s="1654"/>
      <c r="BC27" s="1654"/>
      <c r="BD27" s="1655"/>
      <c r="BE27" s="1649">
        <f>(ROUNDDOWN(BI27/40,1))</f>
        <v>0</v>
      </c>
      <c r="BF27" s="1649"/>
      <c r="BG27" s="1649"/>
      <c r="BH27" s="1649"/>
      <c r="BI27" s="1650">
        <f>($AL$17-$AI$17)*-1</f>
        <v>0</v>
      </c>
      <c r="BJ27" s="1651"/>
      <c r="BK27" s="1651"/>
      <c r="BL27" s="1652"/>
      <c r="BM27" s="548"/>
      <c r="BN27" s="549"/>
      <c r="BO27" s="504"/>
      <c r="BQ27" s="517"/>
      <c r="BR27" s="525"/>
      <c r="BS27" s="525"/>
      <c r="BT27" s="526"/>
      <c r="BU27" s="532"/>
      <c r="BV27" s="551"/>
      <c r="BW27" s="551"/>
      <c r="BX27" s="551"/>
      <c r="BY27" s="551"/>
      <c r="BZ27" s="533"/>
      <c r="CA27" s="551"/>
      <c r="CB27" s="551"/>
      <c r="CC27" s="551"/>
      <c r="CD27" s="551"/>
      <c r="CE27" s="533"/>
      <c r="CF27" s="551"/>
      <c r="CG27" s="551"/>
      <c r="CH27" s="551"/>
      <c r="CI27" s="551"/>
      <c r="CJ27" s="533"/>
      <c r="CK27" s="551"/>
      <c r="CL27" s="551"/>
      <c r="CM27" s="551"/>
      <c r="CN27" s="551"/>
      <c r="CO27" s="533"/>
      <c r="CP27" s="533"/>
      <c r="CQ27" s="533"/>
      <c r="CR27" s="533"/>
    </row>
    <row r="28" spans="2:96" ht="21" customHeight="1" thickBot="1" x14ac:dyDescent="0.5">
      <c r="B28" s="516"/>
      <c r="C28" s="539"/>
      <c r="D28" s="1656" t="s">
        <v>662</v>
      </c>
      <c r="E28" s="1656"/>
      <c r="F28" s="1656"/>
      <c r="G28" s="1656"/>
      <c r="H28" s="1656"/>
      <c r="I28" s="1657">
        <f>(ROUNDDOWN(M28/40,1))</f>
        <v>0</v>
      </c>
      <c r="J28" s="1657"/>
      <c r="K28" s="1657"/>
      <c r="L28" s="1657"/>
      <c r="M28" s="1658">
        <f>$BB$73</f>
        <v>0</v>
      </c>
      <c r="N28" s="1659"/>
      <c r="O28" s="1659"/>
      <c r="P28" s="1660"/>
      <c r="Q28" s="541"/>
      <c r="R28" s="542"/>
      <c r="S28" s="542"/>
      <c r="T28" s="1656" t="s">
        <v>662</v>
      </c>
      <c r="U28" s="1656"/>
      <c r="V28" s="1656"/>
      <c r="W28" s="1656"/>
      <c r="X28" s="1656"/>
      <c r="Y28" s="1657">
        <f>(ROUNDDOWN(AC28/40,1))</f>
        <v>0</v>
      </c>
      <c r="Z28" s="1657"/>
      <c r="AA28" s="1657"/>
      <c r="AB28" s="1657"/>
      <c r="AC28" s="1658">
        <f>$BB$73</f>
        <v>0</v>
      </c>
      <c r="AD28" s="1659"/>
      <c r="AE28" s="1659"/>
      <c r="AF28" s="1660"/>
      <c r="AG28" s="543"/>
      <c r="AH28" s="542"/>
      <c r="AI28" s="544"/>
      <c r="AJ28" s="1656" t="s">
        <v>662</v>
      </c>
      <c r="AK28" s="1656"/>
      <c r="AL28" s="1656"/>
      <c r="AM28" s="1656"/>
      <c r="AN28" s="1656"/>
      <c r="AO28" s="1657">
        <f>(ROUNDDOWN(AS28/40,1))</f>
        <v>0</v>
      </c>
      <c r="AP28" s="1657"/>
      <c r="AQ28" s="1657"/>
      <c r="AR28" s="1657"/>
      <c r="AS28" s="1658">
        <f>$BB$73</f>
        <v>0</v>
      </c>
      <c r="AT28" s="1659"/>
      <c r="AU28" s="1659"/>
      <c r="AV28" s="1660"/>
      <c r="AW28" s="550"/>
      <c r="AX28" s="546"/>
      <c r="AY28" s="547"/>
      <c r="AZ28" s="1656" t="s">
        <v>662</v>
      </c>
      <c r="BA28" s="1656"/>
      <c r="BB28" s="1656"/>
      <c r="BC28" s="1656"/>
      <c r="BD28" s="1656"/>
      <c r="BE28" s="1661">
        <f>(ROUNDDOWN(BI28/40,1))</f>
        <v>0</v>
      </c>
      <c r="BF28" s="1661"/>
      <c r="BG28" s="1661"/>
      <c r="BH28" s="1661"/>
      <c r="BI28" s="1658">
        <f>$BB$73</f>
        <v>0</v>
      </c>
      <c r="BJ28" s="1659"/>
      <c r="BK28" s="1659"/>
      <c r="BL28" s="1660"/>
      <c r="BM28" s="548"/>
      <c r="BN28" s="549"/>
      <c r="BO28" s="504"/>
      <c r="BU28" s="533"/>
      <c r="BV28" s="552"/>
      <c r="BW28" s="552"/>
      <c r="BX28" s="552"/>
      <c r="BY28" s="552"/>
      <c r="BZ28" s="533"/>
      <c r="CA28" s="552"/>
      <c r="CB28" s="552"/>
      <c r="CC28" s="552"/>
      <c r="CD28" s="552"/>
      <c r="CE28" s="533"/>
      <c r="CF28" s="552"/>
      <c r="CG28" s="552"/>
      <c r="CH28" s="552"/>
      <c r="CI28" s="552"/>
      <c r="CJ28" s="533"/>
      <c r="CK28" s="552"/>
      <c r="CL28" s="552"/>
      <c r="CM28" s="552"/>
      <c r="CN28" s="552"/>
      <c r="CO28" s="533"/>
      <c r="CP28" s="533"/>
      <c r="CQ28" s="533"/>
      <c r="CR28" s="533"/>
    </row>
    <row r="29" spans="2:96" ht="30.75" customHeight="1" thickTop="1" x14ac:dyDescent="0.45">
      <c r="B29" s="516"/>
      <c r="C29" s="539"/>
      <c r="D29" s="1662" t="s">
        <v>663</v>
      </c>
      <c r="E29" s="1663"/>
      <c r="F29" s="1663"/>
      <c r="G29" s="1663"/>
      <c r="H29" s="1663"/>
      <c r="I29" s="1665">
        <f>SUM(I26:L28)</f>
        <v>0</v>
      </c>
      <c r="J29" s="1665"/>
      <c r="K29" s="1665"/>
      <c r="L29" s="1665"/>
      <c r="M29" s="1665">
        <f>SUM(M26:P28)</f>
        <v>0</v>
      </c>
      <c r="N29" s="1665"/>
      <c r="O29" s="1665"/>
      <c r="P29" s="1665"/>
      <c r="Q29" s="542"/>
      <c r="R29" s="542"/>
      <c r="S29" s="542"/>
      <c r="T29" s="1662" t="s">
        <v>663</v>
      </c>
      <c r="U29" s="1663"/>
      <c r="V29" s="1663"/>
      <c r="W29" s="1663"/>
      <c r="X29" s="1663"/>
      <c r="Y29" s="1665">
        <f>SUM(Y26:AB28)</f>
        <v>0</v>
      </c>
      <c r="Z29" s="1665"/>
      <c r="AA29" s="1665"/>
      <c r="AB29" s="1665"/>
      <c r="AC29" s="1665">
        <f>SUM(AC26:AF28)</f>
        <v>0</v>
      </c>
      <c r="AD29" s="1665"/>
      <c r="AE29" s="1665"/>
      <c r="AF29" s="1665"/>
      <c r="AG29" s="543"/>
      <c r="AH29" s="542"/>
      <c r="AI29" s="544"/>
      <c r="AJ29" s="1662" t="s">
        <v>664</v>
      </c>
      <c r="AK29" s="1663"/>
      <c r="AL29" s="1663"/>
      <c r="AM29" s="1663"/>
      <c r="AN29" s="1663"/>
      <c r="AO29" s="1664">
        <f>SUM(AO26:AR28)</f>
        <v>0</v>
      </c>
      <c r="AP29" s="1664"/>
      <c r="AQ29" s="1664"/>
      <c r="AR29" s="1664"/>
      <c r="AS29" s="1665">
        <f>SUM(AS26:AV28)</f>
        <v>0</v>
      </c>
      <c r="AT29" s="1665"/>
      <c r="AU29" s="1665"/>
      <c r="AV29" s="1665"/>
      <c r="AW29" s="550"/>
      <c r="AX29" s="546"/>
      <c r="AY29" s="547"/>
      <c r="AZ29" s="1662" t="s">
        <v>664</v>
      </c>
      <c r="BA29" s="1663"/>
      <c r="BB29" s="1663"/>
      <c r="BC29" s="1663"/>
      <c r="BD29" s="1663"/>
      <c r="BE29" s="1664">
        <f>SUM(BE26:BH28)</f>
        <v>0</v>
      </c>
      <c r="BF29" s="1664"/>
      <c r="BG29" s="1664"/>
      <c r="BH29" s="1664"/>
      <c r="BI29" s="1665">
        <f>SUM(BI26:BL28)</f>
        <v>0</v>
      </c>
      <c r="BJ29" s="1665"/>
      <c r="BK29" s="1665"/>
      <c r="BL29" s="1665"/>
      <c r="BM29" s="548"/>
      <c r="BN29" s="549"/>
      <c r="BO29" s="504"/>
      <c r="BQ29" s="517"/>
      <c r="BR29" s="525"/>
      <c r="BS29" s="525"/>
      <c r="BT29" s="526"/>
      <c r="BU29" s="532"/>
      <c r="BV29" s="553"/>
      <c r="BW29" s="553"/>
      <c r="BX29" s="553"/>
      <c r="BY29" s="553"/>
      <c r="BZ29" s="533"/>
      <c r="CA29" s="553"/>
      <c r="CB29" s="553"/>
      <c r="CC29" s="553"/>
      <c r="CD29" s="553"/>
      <c r="CE29" s="533"/>
      <c r="CF29" s="553"/>
      <c r="CG29" s="553"/>
      <c r="CH29" s="553"/>
      <c r="CI29" s="553"/>
      <c r="CJ29" s="533"/>
      <c r="CK29" s="553"/>
      <c r="CL29" s="553"/>
      <c r="CM29" s="553"/>
      <c r="CN29" s="553"/>
      <c r="CO29" s="533"/>
      <c r="CP29" s="533"/>
      <c r="CQ29" s="533"/>
      <c r="CR29" s="533"/>
    </row>
    <row r="30" spans="2:96" ht="20.25" customHeight="1" x14ac:dyDescent="0.45">
      <c r="B30" s="516"/>
      <c r="C30" s="539"/>
      <c r="D30" s="554"/>
      <c r="E30" s="554"/>
      <c r="F30" s="554"/>
      <c r="G30" s="554"/>
      <c r="H30" s="554"/>
      <c r="I30" s="555"/>
      <c r="J30" s="555"/>
      <c r="K30" s="555"/>
      <c r="L30" s="555"/>
      <c r="M30" s="555"/>
      <c r="N30" s="555"/>
      <c r="O30" s="555"/>
      <c r="P30" s="555"/>
      <c r="Q30" s="468"/>
      <c r="R30" s="468"/>
      <c r="S30" s="468"/>
      <c r="T30" s="554"/>
      <c r="U30" s="554"/>
      <c r="V30" s="554"/>
      <c r="W30" s="554"/>
      <c r="X30" s="554"/>
      <c r="Y30" s="555"/>
      <c r="Z30" s="555"/>
      <c r="AA30" s="555"/>
      <c r="AB30" s="555"/>
      <c r="AC30" s="555"/>
      <c r="AD30" s="555"/>
      <c r="AE30" s="555"/>
      <c r="AF30" s="555"/>
      <c r="AG30" s="556"/>
      <c r="AH30" s="468"/>
      <c r="AI30" s="557"/>
      <c r="AJ30" s="558"/>
      <c r="AK30" s="558"/>
      <c r="AL30" s="558"/>
      <c r="AM30" s="558"/>
      <c r="AN30" s="558"/>
      <c r="AO30" s="559"/>
      <c r="AP30" s="559"/>
      <c r="AQ30" s="559"/>
      <c r="AR30" s="559"/>
      <c r="AS30" s="559"/>
      <c r="AT30" s="559"/>
      <c r="AU30" s="559"/>
      <c r="AV30" s="559"/>
      <c r="AW30" s="560"/>
      <c r="AX30" s="561"/>
      <c r="AY30" s="562"/>
      <c r="AZ30" s="558"/>
      <c r="BA30" s="558"/>
      <c r="BB30" s="558"/>
      <c r="BC30" s="558"/>
      <c r="BD30" s="558"/>
      <c r="BE30" s="559"/>
      <c r="BF30" s="559"/>
      <c r="BG30" s="559"/>
      <c r="BH30" s="559"/>
      <c r="BI30" s="559"/>
      <c r="BJ30" s="559"/>
      <c r="BK30" s="559"/>
      <c r="BL30" s="559"/>
      <c r="BM30" s="548"/>
      <c r="BN30" s="549"/>
      <c r="BO30" s="504"/>
      <c r="BQ30" s="517"/>
      <c r="BR30" s="525"/>
      <c r="BS30" s="525"/>
      <c r="BT30" s="526"/>
      <c r="BU30" s="532"/>
      <c r="BV30" s="533"/>
      <c r="BW30" s="533"/>
      <c r="BX30" s="534"/>
      <c r="BY30" s="533"/>
      <c r="BZ30" s="533"/>
      <c r="CA30" s="533"/>
      <c r="CB30" s="533"/>
      <c r="CC30" s="533"/>
      <c r="CD30" s="533"/>
      <c r="CE30" s="533"/>
      <c r="CF30" s="533"/>
      <c r="CG30" s="533"/>
      <c r="CH30" s="533"/>
      <c r="CI30" s="533"/>
      <c r="CJ30" s="533"/>
      <c r="CK30" s="533"/>
      <c r="CL30" s="533"/>
      <c r="CM30" s="533"/>
      <c r="CN30" s="533"/>
      <c r="CO30" s="533"/>
      <c r="CP30" s="533"/>
      <c r="CQ30" s="533"/>
      <c r="CR30" s="533"/>
    </row>
    <row r="31" spans="2:96" ht="20.25" customHeight="1" x14ac:dyDescent="0.45">
      <c r="B31" s="516"/>
      <c r="C31" s="539"/>
      <c r="D31" s="554"/>
      <c r="E31" s="554"/>
      <c r="F31" s="554"/>
      <c r="G31" s="554"/>
      <c r="H31" s="554"/>
      <c r="I31" s="555"/>
      <c r="J31" s="555"/>
      <c r="K31" s="1666" t="s">
        <v>665</v>
      </c>
      <c r="L31" s="1667"/>
      <c r="M31" s="1667"/>
      <c r="N31" s="1669" t="str">
        <f>IF(OR($BE$9&gt;0,),IF(AND(OR($D$5="○",$D$6="○"),$I$29&gt;=0),"可",IF(AND(OR($D$5="○",$D$6="○"),$I$29&lt;0),"不可","")),"")</f>
        <v/>
      </c>
      <c r="O31" s="1670"/>
      <c r="P31" s="1671"/>
      <c r="Q31" s="468"/>
      <c r="R31" s="468"/>
      <c r="S31" s="468"/>
      <c r="T31" s="554"/>
      <c r="U31" s="554"/>
      <c r="V31" s="554"/>
      <c r="W31" s="554"/>
      <c r="X31" s="554"/>
      <c r="Y31" s="555"/>
      <c r="Z31" s="555"/>
      <c r="AA31" s="1666" t="s">
        <v>666</v>
      </c>
      <c r="AB31" s="1667"/>
      <c r="AC31" s="1668"/>
      <c r="AD31" s="1669" t="str">
        <f>IF(OR($BE$9&gt;0,),IF(AND(OR($D$5="○",$D$6="○"),$Y$29&gt;=0),"可",IF(AND(OR($D$5="○",$D$6="○"),$Y$29&lt;0),"不可","")),"")</f>
        <v/>
      </c>
      <c r="AE31" s="1670"/>
      <c r="AF31" s="1671"/>
      <c r="AG31" s="556"/>
      <c r="AH31" s="468"/>
      <c r="AI31" s="557"/>
      <c r="AJ31" s="558"/>
      <c r="AK31" s="558"/>
      <c r="AL31" s="558"/>
      <c r="AM31" s="558"/>
      <c r="AN31" s="558"/>
      <c r="AO31" s="559"/>
      <c r="AP31" s="559"/>
      <c r="AQ31" s="1666" t="s">
        <v>667</v>
      </c>
      <c r="AR31" s="1667"/>
      <c r="AS31" s="1668"/>
      <c r="AT31" s="1669" t="str">
        <f>IF(OR($BE$9&gt;0,),IF(AND(OR($D$7="○"),$AO$29&gt;=0),"可",IF(AND(OR($D$7="○"),$AO$29&lt;0),"不可","")),"")</f>
        <v/>
      </c>
      <c r="AU31" s="1670"/>
      <c r="AV31" s="1671"/>
      <c r="AW31" s="560"/>
      <c r="AX31" s="561"/>
      <c r="AY31" s="562"/>
      <c r="AZ31" s="558"/>
      <c r="BA31" s="558"/>
      <c r="BB31" s="558"/>
      <c r="BC31" s="558"/>
      <c r="BD31" s="558"/>
      <c r="BE31" s="559"/>
      <c r="BF31" s="559"/>
      <c r="BG31" s="1666" t="s">
        <v>668</v>
      </c>
      <c r="BH31" s="1667"/>
      <c r="BI31" s="1668"/>
      <c r="BJ31" s="1669" t="str">
        <f>IF(OR($BE$9&gt;0,),IF(AND(OR($D$7="○"),$BE$29&gt;=0),"可",IF(AND(OR($D$7="○"),$BE$29&lt;0),"不可","")),"")</f>
        <v/>
      </c>
      <c r="BK31" s="1670"/>
      <c r="BL31" s="1671"/>
      <c r="BM31" s="548"/>
      <c r="BN31" s="549"/>
      <c r="BO31" s="504"/>
      <c r="BQ31" s="517"/>
      <c r="BR31" s="525"/>
      <c r="BS31" s="525"/>
      <c r="BT31" s="526"/>
      <c r="BU31" s="532"/>
      <c r="BV31" s="533"/>
      <c r="BW31" s="533"/>
      <c r="BX31" s="534"/>
      <c r="BY31" s="533"/>
      <c r="BZ31" s="533"/>
      <c r="CA31" s="533"/>
      <c r="CB31" s="533"/>
      <c r="CC31" s="533"/>
      <c r="CD31" s="533"/>
      <c r="CE31" s="533"/>
      <c r="CF31" s="533"/>
      <c r="CG31" s="533"/>
      <c r="CH31" s="533"/>
      <c r="CI31" s="533"/>
      <c r="CJ31" s="533"/>
      <c r="CK31" s="533"/>
      <c r="CL31" s="533"/>
      <c r="CM31" s="533"/>
      <c r="CN31" s="533"/>
      <c r="CO31" s="533"/>
      <c r="CP31" s="533"/>
      <c r="CQ31" s="533"/>
      <c r="CR31" s="533"/>
    </row>
    <row r="32" spans="2:96" ht="20.25" customHeight="1" x14ac:dyDescent="0.45">
      <c r="B32" s="516"/>
      <c r="C32" s="563"/>
      <c r="D32" s="564"/>
      <c r="E32" s="564"/>
      <c r="F32" s="564"/>
      <c r="G32" s="564"/>
      <c r="H32" s="564"/>
      <c r="I32" s="565"/>
      <c r="J32" s="565"/>
      <c r="K32" s="565"/>
      <c r="L32" s="565"/>
      <c r="M32" s="565"/>
      <c r="N32" s="565"/>
      <c r="O32" s="565"/>
      <c r="P32" s="565"/>
      <c r="Q32" s="566"/>
      <c r="R32" s="566"/>
      <c r="S32" s="566"/>
      <c r="T32" s="564"/>
      <c r="U32" s="564"/>
      <c r="V32" s="564"/>
      <c r="W32" s="564"/>
      <c r="X32" s="564"/>
      <c r="Y32" s="565"/>
      <c r="Z32" s="565"/>
      <c r="AA32" s="565"/>
      <c r="AB32" s="565"/>
      <c r="AC32" s="565"/>
      <c r="AD32" s="565"/>
      <c r="AE32" s="565"/>
      <c r="AF32" s="565"/>
      <c r="AG32" s="567"/>
      <c r="AH32" s="468"/>
      <c r="AI32" s="568"/>
      <c r="AJ32" s="564"/>
      <c r="AK32" s="564"/>
      <c r="AL32" s="564"/>
      <c r="AM32" s="564"/>
      <c r="AN32" s="564"/>
      <c r="AO32" s="565"/>
      <c r="AP32" s="565"/>
      <c r="AQ32" s="565"/>
      <c r="AR32" s="565"/>
      <c r="AS32" s="565"/>
      <c r="AT32" s="565"/>
      <c r="AU32" s="565"/>
      <c r="AV32" s="565"/>
      <c r="AW32" s="569"/>
      <c r="AX32" s="566"/>
      <c r="AY32" s="570"/>
      <c r="AZ32" s="564"/>
      <c r="BA32" s="564"/>
      <c r="BB32" s="564"/>
      <c r="BC32" s="564"/>
      <c r="BD32" s="564"/>
      <c r="BE32" s="565"/>
      <c r="BF32" s="565"/>
      <c r="BG32" s="565"/>
      <c r="BH32" s="565"/>
      <c r="BI32" s="565"/>
      <c r="BJ32" s="565"/>
      <c r="BK32" s="565"/>
      <c r="BL32" s="565"/>
      <c r="BM32" s="571"/>
      <c r="BN32" s="549"/>
      <c r="BO32" s="504"/>
      <c r="BQ32" s="517"/>
      <c r="BR32" s="525"/>
      <c r="BS32" s="525"/>
      <c r="BT32" s="526"/>
      <c r="BU32" s="532"/>
      <c r="BV32" s="533"/>
      <c r="BW32" s="533"/>
      <c r="BX32" s="534"/>
      <c r="BY32" s="533"/>
      <c r="BZ32" s="533"/>
      <c r="CA32" s="533"/>
      <c r="CB32" s="533"/>
      <c r="CC32" s="533"/>
      <c r="CD32" s="533"/>
      <c r="CE32" s="533"/>
      <c r="CF32" s="533"/>
      <c r="CG32" s="533"/>
      <c r="CH32" s="533"/>
      <c r="CI32" s="533"/>
      <c r="CJ32" s="533"/>
      <c r="CK32" s="533"/>
      <c r="CL32" s="533"/>
      <c r="CM32" s="533"/>
      <c r="CN32" s="533"/>
      <c r="CO32" s="533"/>
      <c r="CP32" s="533"/>
      <c r="CQ32" s="533"/>
      <c r="CR32" s="533"/>
    </row>
    <row r="33" spans="2:96" ht="20.25" customHeight="1" thickBot="1" x14ac:dyDescent="0.5">
      <c r="B33" s="572"/>
      <c r="C33" s="573"/>
      <c r="D33" s="574"/>
      <c r="E33" s="574"/>
      <c r="F33" s="574"/>
      <c r="G33" s="574"/>
      <c r="H33" s="574"/>
      <c r="I33" s="575"/>
      <c r="J33" s="575"/>
      <c r="K33" s="575"/>
      <c r="L33" s="575"/>
      <c r="M33" s="575"/>
      <c r="N33" s="575"/>
      <c r="O33" s="575"/>
      <c r="P33" s="575"/>
      <c r="Q33" s="576"/>
      <c r="R33" s="576"/>
      <c r="S33" s="576"/>
      <c r="T33" s="574"/>
      <c r="U33" s="574"/>
      <c r="V33" s="574"/>
      <c r="W33" s="574"/>
      <c r="X33" s="574"/>
      <c r="Y33" s="575"/>
      <c r="Z33" s="575"/>
      <c r="AA33" s="575"/>
      <c r="AB33" s="575"/>
      <c r="AC33" s="575"/>
      <c r="AD33" s="575"/>
      <c r="AE33" s="575"/>
      <c r="AF33" s="575"/>
      <c r="AG33" s="576"/>
      <c r="AH33" s="576"/>
      <c r="AI33" s="576"/>
      <c r="AJ33" s="574"/>
      <c r="AK33" s="574"/>
      <c r="AL33" s="574"/>
      <c r="AM33" s="574"/>
      <c r="AN33" s="574"/>
      <c r="AO33" s="575"/>
      <c r="AP33" s="575"/>
      <c r="AQ33" s="575"/>
      <c r="AR33" s="575"/>
      <c r="AS33" s="575"/>
      <c r="AT33" s="575"/>
      <c r="AU33" s="575"/>
      <c r="AV33" s="575"/>
      <c r="AW33" s="577"/>
      <c r="AX33" s="576"/>
      <c r="AY33" s="578"/>
      <c r="AZ33" s="574"/>
      <c r="BA33" s="574"/>
      <c r="BB33" s="574"/>
      <c r="BC33" s="574"/>
      <c r="BD33" s="574"/>
      <c r="BE33" s="575"/>
      <c r="BF33" s="575"/>
      <c r="BG33" s="575"/>
      <c r="BH33" s="575"/>
      <c r="BI33" s="575"/>
      <c r="BJ33" s="575"/>
      <c r="BK33" s="575"/>
      <c r="BL33" s="575"/>
      <c r="BM33" s="579"/>
      <c r="BN33" s="580"/>
      <c r="BO33" s="498"/>
      <c r="BQ33" s="517"/>
      <c r="BR33" s="525"/>
      <c r="BS33" s="525"/>
      <c r="BT33" s="526"/>
      <c r="BU33" s="532"/>
      <c r="BV33" s="533"/>
      <c r="BW33" s="533"/>
      <c r="BX33" s="534"/>
      <c r="BY33" s="533"/>
      <c r="BZ33" s="533"/>
      <c r="CA33" s="533"/>
      <c r="CB33" s="533"/>
      <c r="CC33" s="533"/>
      <c r="CD33" s="533"/>
      <c r="CE33" s="533"/>
      <c r="CF33" s="533"/>
      <c r="CG33" s="533"/>
      <c r="CH33" s="533"/>
      <c r="CI33" s="533"/>
      <c r="CJ33" s="533"/>
      <c r="CK33" s="533"/>
      <c r="CL33" s="533"/>
      <c r="CM33" s="533"/>
      <c r="CN33" s="533"/>
      <c r="CO33" s="533"/>
      <c r="CP33" s="533"/>
      <c r="CQ33" s="533"/>
      <c r="CR33" s="533"/>
    </row>
    <row r="34" spans="2:96" ht="21" customHeight="1" thickBot="1" x14ac:dyDescent="0.5">
      <c r="B34" s="473" t="s">
        <v>669</v>
      </c>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c r="AN34" s="529"/>
      <c r="AO34" s="529"/>
      <c r="AP34" s="529"/>
      <c r="AQ34" s="529"/>
      <c r="AR34" s="529"/>
      <c r="AS34" s="529"/>
      <c r="AT34" s="529"/>
      <c r="AU34" s="529"/>
      <c r="AV34" s="529"/>
      <c r="AW34" s="529"/>
      <c r="AX34" s="529"/>
      <c r="AY34" s="529"/>
      <c r="AZ34" s="529"/>
      <c r="BA34" s="518"/>
      <c r="BB34" s="529"/>
      <c r="BC34" s="518"/>
      <c r="BD34" s="518"/>
      <c r="BE34" s="529"/>
      <c r="BF34" s="518"/>
      <c r="BG34" s="529"/>
      <c r="BH34" s="529"/>
      <c r="BI34" s="529"/>
      <c r="BJ34" s="529"/>
      <c r="BK34" s="529"/>
      <c r="BL34" s="529"/>
      <c r="BM34" s="529"/>
      <c r="BN34" s="529"/>
      <c r="BO34" s="498"/>
      <c r="BQ34" s="517"/>
      <c r="BR34" s="525"/>
      <c r="BS34" s="525"/>
      <c r="BT34" s="526"/>
      <c r="BU34" s="532"/>
      <c r="BV34" s="533"/>
      <c r="BW34" s="533"/>
      <c r="BX34" s="533"/>
      <c r="BY34" s="533"/>
      <c r="BZ34" s="533"/>
      <c r="CA34" s="533"/>
      <c r="CB34" s="533"/>
      <c r="CC34" s="533"/>
      <c r="CD34" s="533"/>
      <c r="CE34" s="533"/>
      <c r="CF34" s="533"/>
      <c r="CG34" s="533"/>
      <c r="CH34" s="533"/>
      <c r="CI34" s="533"/>
      <c r="CJ34" s="533"/>
      <c r="CK34" s="533"/>
      <c r="CL34" s="533"/>
      <c r="CM34" s="533"/>
      <c r="CN34" s="533"/>
      <c r="CO34" s="533"/>
      <c r="CP34" s="533"/>
      <c r="CQ34" s="533"/>
      <c r="CR34" s="533"/>
    </row>
    <row r="35" spans="2:96" ht="32.25" customHeight="1" thickBot="1" x14ac:dyDescent="0.5">
      <c r="B35" s="1672"/>
      <c r="C35" s="581"/>
      <c r="D35" s="1674" t="s">
        <v>349</v>
      </c>
      <c r="E35" s="1674"/>
      <c r="F35" s="1674"/>
      <c r="G35" s="1674"/>
      <c r="H35" s="1674"/>
      <c r="I35" s="1675"/>
      <c r="J35" s="1677" t="s">
        <v>670</v>
      </c>
      <c r="K35" s="1678"/>
      <c r="L35" s="1678"/>
      <c r="M35" s="1678"/>
      <c r="N35" s="1678"/>
      <c r="O35" s="1679"/>
      <c r="P35" s="1683" t="s">
        <v>53</v>
      </c>
      <c r="Q35" s="1674"/>
      <c r="R35" s="1674"/>
      <c r="S35" s="1674"/>
      <c r="T35" s="1674"/>
      <c r="U35" s="1674"/>
      <c r="V35" s="1684"/>
      <c r="W35" s="1688" t="s">
        <v>671</v>
      </c>
      <c r="X35" s="1689"/>
      <c r="Y35" s="1689"/>
      <c r="Z35" s="1689"/>
      <c r="AA35" s="1689"/>
      <c r="AB35" s="1689"/>
      <c r="AC35" s="1690"/>
      <c r="AD35" s="1688" t="s">
        <v>672</v>
      </c>
      <c r="AE35" s="1689"/>
      <c r="AF35" s="1689"/>
      <c r="AG35" s="1689"/>
      <c r="AH35" s="1689"/>
      <c r="AI35" s="1689"/>
      <c r="AJ35" s="1690"/>
      <c r="AK35" s="1688" t="s">
        <v>673</v>
      </c>
      <c r="AL35" s="1689"/>
      <c r="AM35" s="1689"/>
      <c r="AN35" s="1689"/>
      <c r="AO35" s="1689"/>
      <c r="AP35" s="1689"/>
      <c r="AQ35" s="1690"/>
      <c r="AR35" s="1672" t="s">
        <v>674</v>
      </c>
      <c r="AS35" s="1674"/>
      <c r="AT35" s="1674"/>
      <c r="AU35" s="1674"/>
      <c r="AV35" s="1674"/>
      <c r="AW35" s="1674"/>
      <c r="AX35" s="1684"/>
      <c r="AY35" s="1678" t="s">
        <v>675</v>
      </c>
      <c r="AZ35" s="1678"/>
      <c r="BA35" s="1679"/>
      <c r="BB35" s="1677" t="s">
        <v>676</v>
      </c>
      <c r="BC35" s="1678"/>
      <c r="BD35" s="1679"/>
      <c r="BE35" s="1677" t="s">
        <v>677</v>
      </c>
      <c r="BF35" s="1678"/>
      <c r="BG35" s="1678"/>
      <c r="BH35" s="1677" t="s">
        <v>678</v>
      </c>
      <c r="BI35" s="1678"/>
      <c r="BJ35" s="1678"/>
      <c r="BK35" s="1683" t="s">
        <v>679</v>
      </c>
      <c r="BL35" s="1674"/>
      <c r="BM35" s="1674"/>
      <c r="BN35" s="1684"/>
      <c r="BQ35" s="517"/>
      <c r="BR35" s="525"/>
      <c r="BS35" s="525"/>
      <c r="BT35" s="526"/>
      <c r="BU35" s="526"/>
    </row>
    <row r="36" spans="2:96" ht="32.25" customHeight="1" thickBot="1" x14ac:dyDescent="0.5">
      <c r="B36" s="1673"/>
      <c r="C36" s="582"/>
      <c r="D36" s="1573"/>
      <c r="E36" s="1573"/>
      <c r="F36" s="1573"/>
      <c r="G36" s="1573"/>
      <c r="H36" s="1573"/>
      <c r="I36" s="1676"/>
      <c r="J36" s="1680"/>
      <c r="K36" s="1681"/>
      <c r="L36" s="1681"/>
      <c r="M36" s="1681"/>
      <c r="N36" s="1681"/>
      <c r="O36" s="1682"/>
      <c r="P36" s="1685"/>
      <c r="Q36" s="1686"/>
      <c r="R36" s="1686"/>
      <c r="S36" s="1686"/>
      <c r="T36" s="1686"/>
      <c r="U36" s="1686"/>
      <c r="V36" s="1687"/>
      <c r="W36" s="583" t="s">
        <v>680</v>
      </c>
      <c r="X36" s="584" t="s">
        <v>681</v>
      </c>
      <c r="Y36" s="584" t="s">
        <v>682</v>
      </c>
      <c r="Z36" s="584" t="s">
        <v>683</v>
      </c>
      <c r="AA36" s="584" t="s">
        <v>684</v>
      </c>
      <c r="AB36" s="584" t="s">
        <v>685</v>
      </c>
      <c r="AC36" s="585" t="s">
        <v>0</v>
      </c>
      <c r="AD36" s="583" t="s">
        <v>680</v>
      </c>
      <c r="AE36" s="584" t="s">
        <v>681</v>
      </c>
      <c r="AF36" s="584" t="s">
        <v>682</v>
      </c>
      <c r="AG36" s="584" t="s">
        <v>683</v>
      </c>
      <c r="AH36" s="584" t="s">
        <v>684</v>
      </c>
      <c r="AI36" s="584" t="s">
        <v>685</v>
      </c>
      <c r="AJ36" s="585" t="s">
        <v>0</v>
      </c>
      <c r="AK36" s="583" t="s">
        <v>680</v>
      </c>
      <c r="AL36" s="584" t="s">
        <v>681</v>
      </c>
      <c r="AM36" s="584" t="s">
        <v>682</v>
      </c>
      <c r="AN36" s="584" t="s">
        <v>683</v>
      </c>
      <c r="AO36" s="584" t="s">
        <v>684</v>
      </c>
      <c r="AP36" s="584" t="s">
        <v>685</v>
      </c>
      <c r="AQ36" s="585" t="s">
        <v>0</v>
      </c>
      <c r="AR36" s="586" t="s">
        <v>680</v>
      </c>
      <c r="AS36" s="587" t="s">
        <v>681</v>
      </c>
      <c r="AT36" s="587" t="s">
        <v>682</v>
      </c>
      <c r="AU36" s="587" t="s">
        <v>683</v>
      </c>
      <c r="AV36" s="587" t="s">
        <v>684</v>
      </c>
      <c r="AW36" s="587" t="s">
        <v>685</v>
      </c>
      <c r="AX36" s="588" t="s">
        <v>0</v>
      </c>
      <c r="AY36" s="1681"/>
      <c r="AZ36" s="1681"/>
      <c r="BA36" s="1682"/>
      <c r="BB36" s="1680"/>
      <c r="BC36" s="1681"/>
      <c r="BD36" s="1682"/>
      <c r="BE36" s="1680"/>
      <c r="BF36" s="1681"/>
      <c r="BG36" s="1681"/>
      <c r="BH36" s="1680"/>
      <c r="BI36" s="1681"/>
      <c r="BJ36" s="1681"/>
      <c r="BK36" s="1691"/>
      <c r="BL36" s="1573"/>
      <c r="BM36" s="1573"/>
      <c r="BN36" s="1692"/>
      <c r="BQ36" s="517"/>
      <c r="BR36" s="525"/>
      <c r="BS36" s="525"/>
      <c r="BT36" s="526"/>
      <c r="BU36" s="526"/>
    </row>
    <row r="37" spans="2:96" ht="21" customHeight="1" thickBot="1" x14ac:dyDescent="0.5">
      <c r="B37" s="1693" t="s">
        <v>686</v>
      </c>
      <c r="C37" s="589"/>
      <c r="D37" s="1696"/>
      <c r="E37" s="1696"/>
      <c r="F37" s="1696"/>
      <c r="G37" s="1696"/>
      <c r="H37" s="1696"/>
      <c r="I37" s="1697"/>
      <c r="J37" s="1698"/>
      <c r="K37" s="1696"/>
      <c r="L37" s="1697"/>
      <c r="M37" s="1698"/>
      <c r="N37" s="1696"/>
      <c r="O37" s="1697"/>
      <c r="P37" s="1699"/>
      <c r="Q37" s="1700"/>
      <c r="R37" s="1700"/>
      <c r="S37" s="1700"/>
      <c r="T37" s="1700"/>
      <c r="U37" s="1700"/>
      <c r="V37" s="1701"/>
      <c r="W37" s="590"/>
      <c r="X37" s="591"/>
      <c r="Y37" s="591"/>
      <c r="Z37" s="591"/>
      <c r="AA37" s="591"/>
      <c r="AB37" s="591"/>
      <c r="AC37" s="592"/>
      <c r="AD37" s="590"/>
      <c r="AE37" s="591"/>
      <c r="AF37" s="591"/>
      <c r="AG37" s="591"/>
      <c r="AH37" s="591"/>
      <c r="AI37" s="591"/>
      <c r="AJ37" s="592"/>
      <c r="AK37" s="590"/>
      <c r="AL37" s="591"/>
      <c r="AM37" s="591"/>
      <c r="AN37" s="591"/>
      <c r="AO37" s="591"/>
      <c r="AP37" s="591"/>
      <c r="AQ37" s="592"/>
      <c r="AR37" s="590"/>
      <c r="AS37" s="591"/>
      <c r="AT37" s="591"/>
      <c r="AU37" s="591"/>
      <c r="AV37" s="591"/>
      <c r="AW37" s="591"/>
      <c r="AX37" s="592"/>
      <c r="AY37" s="1702">
        <f t="shared" ref="AY37:AY56" si="4">SUM(W37:AX37)</f>
        <v>0</v>
      </c>
      <c r="AZ37" s="1702"/>
      <c r="BA37" s="1703"/>
      <c r="BB37" s="1704">
        <f t="shared" ref="BB37:BB57" si="5">AY37/4</f>
        <v>0</v>
      </c>
      <c r="BC37" s="1705"/>
      <c r="BD37" s="1706"/>
      <c r="BE37" s="1707"/>
      <c r="BF37" s="1708"/>
      <c r="BG37" s="1708"/>
      <c r="BH37" s="1707"/>
      <c r="BI37" s="1708"/>
      <c r="BJ37" s="1708"/>
      <c r="BK37" s="1709"/>
      <c r="BL37" s="1710"/>
      <c r="BM37" s="1710"/>
      <c r="BN37" s="1711"/>
      <c r="BQ37" s="517"/>
      <c r="BR37" s="525"/>
      <c r="BS37" s="525"/>
      <c r="BT37" s="526"/>
      <c r="BU37" s="526"/>
    </row>
    <row r="38" spans="2:96" ht="21" customHeight="1" x14ac:dyDescent="0.45">
      <c r="B38" s="1694"/>
      <c r="C38" s="1712" t="s">
        <v>687</v>
      </c>
      <c r="D38" s="1714"/>
      <c r="E38" s="1714"/>
      <c r="F38" s="1714"/>
      <c r="G38" s="1714"/>
      <c r="H38" s="1714"/>
      <c r="I38" s="1715"/>
      <c r="J38" s="1716"/>
      <c r="K38" s="1714"/>
      <c r="L38" s="1715"/>
      <c r="M38" s="1716"/>
      <c r="N38" s="1714"/>
      <c r="O38" s="1715"/>
      <c r="P38" s="1717"/>
      <c r="Q38" s="1718"/>
      <c r="R38" s="1718"/>
      <c r="S38" s="1718"/>
      <c r="T38" s="1718"/>
      <c r="U38" s="1718"/>
      <c r="V38" s="1719"/>
      <c r="W38" s="593"/>
      <c r="X38" s="594"/>
      <c r="Y38" s="594"/>
      <c r="Z38" s="594"/>
      <c r="AA38" s="594"/>
      <c r="AB38" s="594"/>
      <c r="AC38" s="595"/>
      <c r="AD38" s="593"/>
      <c r="AE38" s="594"/>
      <c r="AF38" s="594"/>
      <c r="AG38" s="594"/>
      <c r="AH38" s="594"/>
      <c r="AI38" s="594"/>
      <c r="AJ38" s="595"/>
      <c r="AK38" s="593"/>
      <c r="AL38" s="594"/>
      <c r="AM38" s="594"/>
      <c r="AN38" s="594"/>
      <c r="AO38" s="594"/>
      <c r="AP38" s="594"/>
      <c r="AQ38" s="595"/>
      <c r="AR38" s="593"/>
      <c r="AS38" s="594"/>
      <c r="AT38" s="594"/>
      <c r="AU38" s="594"/>
      <c r="AV38" s="594"/>
      <c r="AW38" s="594"/>
      <c r="AX38" s="595"/>
      <c r="AY38" s="1720">
        <f t="shared" si="4"/>
        <v>0</v>
      </c>
      <c r="AZ38" s="1720"/>
      <c r="BA38" s="1721"/>
      <c r="BB38" s="1722">
        <f t="shared" si="5"/>
        <v>0</v>
      </c>
      <c r="BC38" s="1723"/>
      <c r="BD38" s="1724"/>
      <c r="BE38" s="1725"/>
      <c r="BF38" s="1726"/>
      <c r="BG38" s="1727"/>
      <c r="BH38" s="1725"/>
      <c r="BI38" s="1726"/>
      <c r="BJ38" s="1727"/>
      <c r="BK38" s="1728"/>
      <c r="BL38" s="1729"/>
      <c r="BM38" s="1729"/>
      <c r="BN38" s="1730"/>
      <c r="BO38" s="596"/>
    </row>
    <row r="39" spans="2:96" ht="21" customHeight="1" x14ac:dyDescent="0.45">
      <c r="B39" s="1694"/>
      <c r="C39" s="1713"/>
      <c r="D39" s="1731"/>
      <c r="E39" s="1731"/>
      <c r="F39" s="1731"/>
      <c r="G39" s="1731"/>
      <c r="H39" s="1731"/>
      <c r="I39" s="1732"/>
      <c r="J39" s="1733"/>
      <c r="K39" s="1731"/>
      <c r="L39" s="1732"/>
      <c r="M39" s="1733"/>
      <c r="N39" s="1731"/>
      <c r="O39" s="1732"/>
      <c r="P39" s="1734"/>
      <c r="Q39" s="1735"/>
      <c r="R39" s="1735"/>
      <c r="S39" s="1735"/>
      <c r="T39" s="1735"/>
      <c r="U39" s="1735"/>
      <c r="V39" s="1736"/>
      <c r="W39" s="597"/>
      <c r="X39" s="598"/>
      <c r="Y39" s="598"/>
      <c r="Z39" s="598"/>
      <c r="AA39" s="598"/>
      <c r="AB39" s="598"/>
      <c r="AC39" s="599"/>
      <c r="AD39" s="597"/>
      <c r="AE39" s="598"/>
      <c r="AF39" s="598"/>
      <c r="AG39" s="598"/>
      <c r="AH39" s="598"/>
      <c r="AI39" s="598"/>
      <c r="AJ39" s="599"/>
      <c r="AK39" s="597"/>
      <c r="AL39" s="598"/>
      <c r="AM39" s="598"/>
      <c r="AN39" s="598"/>
      <c r="AO39" s="598"/>
      <c r="AP39" s="598"/>
      <c r="AQ39" s="599"/>
      <c r="AR39" s="597"/>
      <c r="AS39" s="598"/>
      <c r="AT39" s="598"/>
      <c r="AU39" s="598"/>
      <c r="AV39" s="598"/>
      <c r="AW39" s="598"/>
      <c r="AX39" s="599"/>
      <c r="AY39" s="1737">
        <f t="shared" si="4"/>
        <v>0</v>
      </c>
      <c r="AZ39" s="1737"/>
      <c r="BA39" s="1738"/>
      <c r="BB39" s="1739">
        <f t="shared" si="5"/>
        <v>0</v>
      </c>
      <c r="BC39" s="1740"/>
      <c r="BD39" s="1741"/>
      <c r="BE39" s="1742"/>
      <c r="BF39" s="1743"/>
      <c r="BG39" s="1744"/>
      <c r="BH39" s="1742"/>
      <c r="BI39" s="1743"/>
      <c r="BJ39" s="1744"/>
      <c r="BK39" s="1578"/>
      <c r="BL39" s="1579"/>
      <c r="BM39" s="1579"/>
      <c r="BN39" s="1745"/>
      <c r="BO39" s="596"/>
    </row>
    <row r="40" spans="2:96" ht="21" customHeight="1" x14ac:dyDescent="0.45">
      <c r="B40" s="1694"/>
      <c r="C40" s="1713"/>
      <c r="D40" s="1731"/>
      <c r="E40" s="1731"/>
      <c r="F40" s="1731"/>
      <c r="G40" s="1731"/>
      <c r="H40" s="1731"/>
      <c r="I40" s="1732"/>
      <c r="J40" s="1733"/>
      <c r="K40" s="1731"/>
      <c r="L40" s="1732"/>
      <c r="M40" s="1733"/>
      <c r="N40" s="1731"/>
      <c r="O40" s="1732"/>
      <c r="P40" s="1734"/>
      <c r="Q40" s="1735"/>
      <c r="R40" s="1735"/>
      <c r="S40" s="1735"/>
      <c r="T40" s="1735"/>
      <c r="U40" s="1735"/>
      <c r="V40" s="1736"/>
      <c r="W40" s="597"/>
      <c r="X40" s="598"/>
      <c r="Y40" s="598"/>
      <c r="Z40" s="598"/>
      <c r="AA40" s="598"/>
      <c r="AB40" s="598"/>
      <c r="AC40" s="599"/>
      <c r="AD40" s="597"/>
      <c r="AE40" s="598"/>
      <c r="AF40" s="598"/>
      <c r="AG40" s="598"/>
      <c r="AH40" s="598"/>
      <c r="AI40" s="598"/>
      <c r="AJ40" s="599"/>
      <c r="AK40" s="597"/>
      <c r="AL40" s="598"/>
      <c r="AM40" s="598"/>
      <c r="AN40" s="598"/>
      <c r="AO40" s="598"/>
      <c r="AP40" s="598"/>
      <c r="AQ40" s="599"/>
      <c r="AR40" s="597"/>
      <c r="AS40" s="598"/>
      <c r="AT40" s="598"/>
      <c r="AU40" s="598"/>
      <c r="AV40" s="598"/>
      <c r="AW40" s="598"/>
      <c r="AX40" s="599"/>
      <c r="AY40" s="1737">
        <f t="shared" si="4"/>
        <v>0</v>
      </c>
      <c r="AZ40" s="1737"/>
      <c r="BA40" s="1738"/>
      <c r="BB40" s="1739">
        <f t="shared" si="5"/>
        <v>0</v>
      </c>
      <c r="BC40" s="1740"/>
      <c r="BD40" s="1741"/>
      <c r="BE40" s="1742"/>
      <c r="BF40" s="1743"/>
      <c r="BG40" s="1744"/>
      <c r="BH40" s="1742"/>
      <c r="BI40" s="1743"/>
      <c r="BJ40" s="1744"/>
      <c r="BK40" s="1578"/>
      <c r="BL40" s="1579"/>
      <c r="BM40" s="1579"/>
      <c r="BN40" s="1745"/>
      <c r="BO40" s="596"/>
    </row>
    <row r="41" spans="2:96" ht="21" customHeight="1" x14ac:dyDescent="0.45">
      <c r="B41" s="1694"/>
      <c r="C41" s="1713"/>
      <c r="D41" s="1731"/>
      <c r="E41" s="1731"/>
      <c r="F41" s="1731"/>
      <c r="G41" s="1731"/>
      <c r="H41" s="1731"/>
      <c r="I41" s="1732"/>
      <c r="J41" s="1733"/>
      <c r="K41" s="1731"/>
      <c r="L41" s="1732"/>
      <c r="M41" s="1733"/>
      <c r="N41" s="1731"/>
      <c r="O41" s="1732"/>
      <c r="P41" s="1734"/>
      <c r="Q41" s="1735"/>
      <c r="R41" s="1735"/>
      <c r="S41" s="1735"/>
      <c r="T41" s="1735"/>
      <c r="U41" s="1735"/>
      <c r="V41" s="1736"/>
      <c r="W41" s="597"/>
      <c r="X41" s="598"/>
      <c r="Y41" s="598"/>
      <c r="Z41" s="598"/>
      <c r="AA41" s="598"/>
      <c r="AB41" s="598"/>
      <c r="AC41" s="599"/>
      <c r="AD41" s="597"/>
      <c r="AE41" s="598"/>
      <c r="AF41" s="598"/>
      <c r="AG41" s="598"/>
      <c r="AH41" s="598"/>
      <c r="AI41" s="598"/>
      <c r="AJ41" s="599"/>
      <c r="AK41" s="597"/>
      <c r="AL41" s="598"/>
      <c r="AM41" s="598"/>
      <c r="AN41" s="598"/>
      <c r="AO41" s="598"/>
      <c r="AP41" s="598"/>
      <c r="AQ41" s="599"/>
      <c r="AR41" s="597"/>
      <c r="AS41" s="598"/>
      <c r="AT41" s="598"/>
      <c r="AU41" s="598"/>
      <c r="AV41" s="598"/>
      <c r="AW41" s="598"/>
      <c r="AX41" s="599"/>
      <c r="AY41" s="1737">
        <f t="shared" si="4"/>
        <v>0</v>
      </c>
      <c r="AZ41" s="1737"/>
      <c r="BA41" s="1738"/>
      <c r="BB41" s="1739">
        <f t="shared" si="5"/>
        <v>0</v>
      </c>
      <c r="BC41" s="1740"/>
      <c r="BD41" s="1741"/>
      <c r="BE41" s="1742"/>
      <c r="BF41" s="1743"/>
      <c r="BG41" s="1744"/>
      <c r="BH41" s="1742"/>
      <c r="BI41" s="1743"/>
      <c r="BJ41" s="1744"/>
      <c r="BK41" s="1578"/>
      <c r="BL41" s="1579"/>
      <c r="BM41" s="1579"/>
      <c r="BN41" s="1745"/>
      <c r="BO41" s="596"/>
      <c r="CC41" s="600"/>
      <c r="CD41" s="456"/>
      <c r="CE41" s="456"/>
      <c r="CF41" s="456"/>
      <c r="CG41" s="456"/>
      <c r="CH41" s="456"/>
      <c r="CI41" s="456"/>
      <c r="CJ41" s="456"/>
      <c r="CK41" s="456"/>
      <c r="CL41" s="456"/>
      <c r="CM41" s="456"/>
      <c r="CN41" s="456"/>
      <c r="CO41" s="456"/>
      <c r="CP41" s="456"/>
      <c r="CQ41" s="456"/>
      <c r="CR41" s="456"/>
    </row>
    <row r="42" spans="2:96" ht="21" customHeight="1" thickBot="1" x14ac:dyDescent="0.5">
      <c r="B42" s="1694"/>
      <c r="C42" s="1713"/>
      <c r="D42" s="1746"/>
      <c r="E42" s="1746"/>
      <c r="F42" s="1746"/>
      <c r="G42" s="1746"/>
      <c r="H42" s="1746"/>
      <c r="I42" s="1747"/>
      <c r="J42" s="1748"/>
      <c r="K42" s="1746"/>
      <c r="L42" s="1747"/>
      <c r="M42" s="1748"/>
      <c r="N42" s="1746"/>
      <c r="O42" s="1747"/>
      <c r="P42" s="1734"/>
      <c r="Q42" s="1735"/>
      <c r="R42" s="1735"/>
      <c r="S42" s="1735"/>
      <c r="T42" s="1735"/>
      <c r="U42" s="1735"/>
      <c r="V42" s="1736"/>
      <c r="W42" s="601"/>
      <c r="X42" s="602"/>
      <c r="Y42" s="602"/>
      <c r="Z42" s="602"/>
      <c r="AA42" s="602"/>
      <c r="AB42" s="602"/>
      <c r="AC42" s="603"/>
      <c r="AD42" s="601"/>
      <c r="AE42" s="602"/>
      <c r="AF42" s="602"/>
      <c r="AG42" s="602"/>
      <c r="AH42" s="602"/>
      <c r="AI42" s="602"/>
      <c r="AJ42" s="603"/>
      <c r="AK42" s="601"/>
      <c r="AL42" s="602"/>
      <c r="AM42" s="602"/>
      <c r="AN42" s="602"/>
      <c r="AO42" s="602"/>
      <c r="AP42" s="602"/>
      <c r="AQ42" s="603"/>
      <c r="AR42" s="601"/>
      <c r="AS42" s="602"/>
      <c r="AT42" s="602"/>
      <c r="AU42" s="602"/>
      <c r="AV42" s="602"/>
      <c r="AW42" s="602"/>
      <c r="AX42" s="603"/>
      <c r="AY42" s="1749">
        <f t="shared" si="4"/>
        <v>0</v>
      </c>
      <c r="AZ42" s="1749"/>
      <c r="BA42" s="1750"/>
      <c r="BB42" s="1751">
        <f t="shared" si="5"/>
        <v>0</v>
      </c>
      <c r="BC42" s="1752"/>
      <c r="BD42" s="1753"/>
      <c r="BE42" s="1754"/>
      <c r="BF42" s="1755"/>
      <c r="BG42" s="1756"/>
      <c r="BH42" s="1754"/>
      <c r="BI42" s="1755"/>
      <c r="BJ42" s="1756"/>
      <c r="BK42" s="1585"/>
      <c r="BL42" s="1586"/>
      <c r="BM42" s="1586"/>
      <c r="BN42" s="1757"/>
      <c r="BO42" s="596"/>
      <c r="CC42" s="456"/>
      <c r="CD42" s="456"/>
      <c r="CE42" s="1758"/>
      <c r="CF42" s="1758"/>
      <c r="CG42" s="1758"/>
      <c r="CH42" s="1758"/>
      <c r="CI42" s="1758"/>
      <c r="CJ42" s="1758"/>
      <c r="CK42" s="1759"/>
      <c r="CL42" s="1759"/>
      <c r="CM42" s="1759"/>
      <c r="CN42" s="1759"/>
      <c r="CO42" s="1759"/>
      <c r="CP42" s="526"/>
      <c r="CQ42" s="526"/>
      <c r="CR42" s="526"/>
    </row>
    <row r="43" spans="2:96" ht="21" customHeight="1" x14ac:dyDescent="0.45">
      <c r="B43" s="1694"/>
      <c r="C43" s="1760" t="s">
        <v>598</v>
      </c>
      <c r="D43" s="1761"/>
      <c r="E43" s="1762"/>
      <c r="F43" s="1762"/>
      <c r="G43" s="1762"/>
      <c r="H43" s="1762"/>
      <c r="I43" s="1762"/>
      <c r="J43" s="1762"/>
      <c r="K43" s="1762"/>
      <c r="L43" s="1762"/>
      <c r="M43" s="1762"/>
      <c r="N43" s="1762"/>
      <c r="O43" s="1762"/>
      <c r="P43" s="1717"/>
      <c r="Q43" s="1718"/>
      <c r="R43" s="1718"/>
      <c r="S43" s="1718"/>
      <c r="T43" s="1718"/>
      <c r="U43" s="1718"/>
      <c r="V43" s="1719"/>
      <c r="W43" s="593"/>
      <c r="X43" s="594"/>
      <c r="Y43" s="594"/>
      <c r="Z43" s="594"/>
      <c r="AA43" s="594"/>
      <c r="AB43" s="594"/>
      <c r="AC43" s="595"/>
      <c r="AD43" s="593"/>
      <c r="AE43" s="594"/>
      <c r="AF43" s="594"/>
      <c r="AG43" s="594"/>
      <c r="AH43" s="594"/>
      <c r="AI43" s="594"/>
      <c r="AJ43" s="595"/>
      <c r="AK43" s="593"/>
      <c r="AL43" s="594"/>
      <c r="AM43" s="594"/>
      <c r="AN43" s="594"/>
      <c r="AO43" s="594"/>
      <c r="AP43" s="594"/>
      <c r="AQ43" s="595"/>
      <c r="AR43" s="604"/>
      <c r="AS43" s="594"/>
      <c r="AT43" s="594"/>
      <c r="AU43" s="594"/>
      <c r="AV43" s="594"/>
      <c r="AW43" s="594"/>
      <c r="AX43" s="595"/>
      <c r="AY43" s="1721">
        <f t="shared" si="4"/>
        <v>0</v>
      </c>
      <c r="AZ43" s="1763"/>
      <c r="BA43" s="1763"/>
      <c r="BB43" s="1764">
        <f>AY43/4</f>
        <v>0</v>
      </c>
      <c r="BC43" s="1764"/>
      <c r="BD43" s="1764"/>
      <c r="BE43" s="1769" t="e">
        <f>ROUNDDOWN(SUM(BB43:BD50)/AY60,1)</f>
        <v>#DIV/0!</v>
      </c>
      <c r="BF43" s="1770"/>
      <c r="BG43" s="1771"/>
      <c r="BH43" s="1778">
        <f>ROUNDDOWN(SUM(BB43:BD50)/40,1)</f>
        <v>0</v>
      </c>
      <c r="BI43" s="1779"/>
      <c r="BJ43" s="1780"/>
      <c r="BK43" s="1728"/>
      <c r="BL43" s="1729"/>
      <c r="BM43" s="1729"/>
      <c r="BN43" s="1730"/>
      <c r="BO43" s="596"/>
      <c r="BP43" s="605"/>
      <c r="CC43" s="456"/>
      <c r="CD43" s="456"/>
      <c r="CE43" s="1758"/>
      <c r="CF43" s="1758"/>
      <c r="CG43" s="1758"/>
      <c r="CH43" s="1758"/>
      <c r="CI43" s="1758"/>
      <c r="CJ43" s="1758"/>
      <c r="CK43" s="1759"/>
      <c r="CL43" s="1759"/>
      <c r="CM43" s="1759"/>
      <c r="CN43" s="1759"/>
      <c r="CO43" s="1759"/>
      <c r="CP43" s="526"/>
      <c r="CQ43" s="526"/>
      <c r="CR43" s="526"/>
    </row>
    <row r="44" spans="2:96" ht="21" customHeight="1" x14ac:dyDescent="0.45">
      <c r="B44" s="1694"/>
      <c r="C44" s="1694"/>
      <c r="D44" s="1765"/>
      <c r="E44" s="1766"/>
      <c r="F44" s="1766"/>
      <c r="G44" s="1766"/>
      <c r="H44" s="1766"/>
      <c r="I44" s="1766"/>
      <c r="J44" s="1766"/>
      <c r="K44" s="1766"/>
      <c r="L44" s="1766"/>
      <c r="M44" s="1766"/>
      <c r="N44" s="1766"/>
      <c r="O44" s="1766"/>
      <c r="P44" s="1734"/>
      <c r="Q44" s="1735"/>
      <c r="R44" s="1735"/>
      <c r="S44" s="1735"/>
      <c r="T44" s="1735"/>
      <c r="U44" s="1735"/>
      <c r="V44" s="1736"/>
      <c r="W44" s="597"/>
      <c r="X44" s="598"/>
      <c r="Y44" s="598"/>
      <c r="Z44" s="598"/>
      <c r="AA44" s="598"/>
      <c r="AB44" s="598"/>
      <c r="AC44" s="599"/>
      <c r="AD44" s="597"/>
      <c r="AE44" s="598"/>
      <c r="AF44" s="598"/>
      <c r="AG44" s="598"/>
      <c r="AH44" s="598"/>
      <c r="AI44" s="598"/>
      <c r="AJ44" s="599"/>
      <c r="AK44" s="597"/>
      <c r="AL44" s="598"/>
      <c r="AM44" s="598"/>
      <c r="AN44" s="598"/>
      <c r="AO44" s="598"/>
      <c r="AP44" s="598"/>
      <c r="AQ44" s="599"/>
      <c r="AR44" s="606"/>
      <c r="AS44" s="598"/>
      <c r="AT44" s="598"/>
      <c r="AU44" s="598"/>
      <c r="AV44" s="598"/>
      <c r="AW44" s="598"/>
      <c r="AX44" s="599"/>
      <c r="AY44" s="1738">
        <f t="shared" si="4"/>
        <v>0</v>
      </c>
      <c r="AZ44" s="1767"/>
      <c r="BA44" s="1767"/>
      <c r="BB44" s="1768">
        <f>AY44/4</f>
        <v>0</v>
      </c>
      <c r="BC44" s="1768"/>
      <c r="BD44" s="1768"/>
      <c r="BE44" s="1772"/>
      <c r="BF44" s="1773"/>
      <c r="BG44" s="1774"/>
      <c r="BH44" s="1781"/>
      <c r="BI44" s="1782"/>
      <c r="BJ44" s="1783"/>
      <c r="BK44" s="1578"/>
      <c r="BL44" s="1579"/>
      <c r="BM44" s="1579"/>
      <c r="BN44" s="1745"/>
      <c r="BO44" s="596"/>
      <c r="CC44" s="456"/>
      <c r="CD44" s="456"/>
      <c r="CE44" s="1758"/>
      <c r="CF44" s="1758"/>
      <c r="CG44" s="1758"/>
      <c r="CH44" s="1758"/>
      <c r="CI44" s="1758"/>
      <c r="CJ44" s="1758"/>
      <c r="CK44" s="1759"/>
      <c r="CL44" s="1759"/>
      <c r="CM44" s="1759"/>
      <c r="CN44" s="1759"/>
      <c r="CO44" s="1759"/>
      <c r="CP44" s="526"/>
      <c r="CQ44" s="526"/>
      <c r="CR44" s="526"/>
    </row>
    <row r="45" spans="2:96" ht="21" customHeight="1" x14ac:dyDescent="0.45">
      <c r="B45" s="1694"/>
      <c r="C45" s="1694"/>
      <c r="D45" s="1765"/>
      <c r="E45" s="1766"/>
      <c r="F45" s="1766"/>
      <c r="G45" s="1766"/>
      <c r="H45" s="1766"/>
      <c r="I45" s="1766"/>
      <c r="J45" s="1766"/>
      <c r="K45" s="1766"/>
      <c r="L45" s="1766"/>
      <c r="M45" s="1766"/>
      <c r="N45" s="1766"/>
      <c r="O45" s="1766"/>
      <c r="P45" s="1734"/>
      <c r="Q45" s="1735"/>
      <c r="R45" s="1735"/>
      <c r="S45" s="1735"/>
      <c r="T45" s="1735"/>
      <c r="U45" s="1735"/>
      <c r="V45" s="1736"/>
      <c r="W45" s="597"/>
      <c r="X45" s="598"/>
      <c r="Y45" s="598"/>
      <c r="Z45" s="598"/>
      <c r="AA45" s="598"/>
      <c r="AB45" s="598"/>
      <c r="AC45" s="599"/>
      <c r="AD45" s="597"/>
      <c r="AE45" s="598"/>
      <c r="AF45" s="598"/>
      <c r="AG45" s="598"/>
      <c r="AH45" s="598"/>
      <c r="AI45" s="598"/>
      <c r="AJ45" s="599"/>
      <c r="AK45" s="597"/>
      <c r="AL45" s="598"/>
      <c r="AM45" s="598"/>
      <c r="AN45" s="598"/>
      <c r="AO45" s="598"/>
      <c r="AP45" s="598"/>
      <c r="AQ45" s="599"/>
      <c r="AR45" s="606"/>
      <c r="AS45" s="598"/>
      <c r="AT45" s="598"/>
      <c r="AU45" s="598"/>
      <c r="AV45" s="598"/>
      <c r="AW45" s="598"/>
      <c r="AX45" s="599"/>
      <c r="AY45" s="1738">
        <f t="shared" si="4"/>
        <v>0</v>
      </c>
      <c r="AZ45" s="1767"/>
      <c r="BA45" s="1767"/>
      <c r="BB45" s="1768">
        <f t="shared" si="5"/>
        <v>0</v>
      </c>
      <c r="BC45" s="1768"/>
      <c r="BD45" s="1768"/>
      <c r="BE45" s="1772"/>
      <c r="BF45" s="1773"/>
      <c r="BG45" s="1774"/>
      <c r="BH45" s="1781"/>
      <c r="BI45" s="1782"/>
      <c r="BJ45" s="1783"/>
      <c r="BK45" s="1578"/>
      <c r="BL45" s="1579"/>
      <c r="BM45" s="1579"/>
      <c r="BN45" s="1745"/>
      <c r="BO45" s="596"/>
      <c r="CC45" s="607"/>
      <c r="CD45" s="456"/>
      <c r="CE45" s="1758"/>
      <c r="CF45" s="1758"/>
      <c r="CG45" s="1758"/>
      <c r="CH45" s="1758"/>
      <c r="CI45" s="1758"/>
      <c r="CJ45" s="1758"/>
      <c r="CK45" s="1759"/>
      <c r="CL45" s="1759"/>
      <c r="CM45" s="1759"/>
      <c r="CN45" s="1759"/>
      <c r="CO45" s="1759"/>
      <c r="CP45" s="526"/>
      <c r="CQ45" s="526"/>
      <c r="CR45" s="526"/>
    </row>
    <row r="46" spans="2:96" ht="21" customHeight="1" x14ac:dyDescent="0.45">
      <c r="B46" s="1694"/>
      <c r="C46" s="1694"/>
      <c r="D46" s="1765"/>
      <c r="E46" s="1766"/>
      <c r="F46" s="1766"/>
      <c r="G46" s="1766"/>
      <c r="H46" s="1766"/>
      <c r="I46" s="1766"/>
      <c r="J46" s="1766"/>
      <c r="K46" s="1766"/>
      <c r="L46" s="1766"/>
      <c r="M46" s="1766"/>
      <c r="N46" s="1766"/>
      <c r="O46" s="1766"/>
      <c r="P46" s="1734"/>
      <c r="Q46" s="1735"/>
      <c r="R46" s="1735"/>
      <c r="S46" s="1735"/>
      <c r="T46" s="1735"/>
      <c r="U46" s="1735"/>
      <c r="V46" s="1736"/>
      <c r="W46" s="597"/>
      <c r="X46" s="598"/>
      <c r="Y46" s="598"/>
      <c r="Z46" s="598"/>
      <c r="AA46" s="598"/>
      <c r="AB46" s="598"/>
      <c r="AC46" s="599"/>
      <c r="AD46" s="597"/>
      <c r="AE46" s="598"/>
      <c r="AF46" s="598"/>
      <c r="AG46" s="598"/>
      <c r="AH46" s="598"/>
      <c r="AI46" s="598"/>
      <c r="AJ46" s="599"/>
      <c r="AK46" s="597"/>
      <c r="AL46" s="598"/>
      <c r="AM46" s="598"/>
      <c r="AN46" s="598"/>
      <c r="AO46" s="598"/>
      <c r="AP46" s="598"/>
      <c r="AQ46" s="599"/>
      <c r="AR46" s="606"/>
      <c r="AS46" s="598"/>
      <c r="AT46" s="598"/>
      <c r="AU46" s="598"/>
      <c r="AV46" s="598"/>
      <c r="AW46" s="598"/>
      <c r="AX46" s="599"/>
      <c r="AY46" s="1738">
        <f t="shared" si="4"/>
        <v>0</v>
      </c>
      <c r="AZ46" s="1767"/>
      <c r="BA46" s="1767"/>
      <c r="BB46" s="1768">
        <f t="shared" si="5"/>
        <v>0</v>
      </c>
      <c r="BC46" s="1768"/>
      <c r="BD46" s="1768"/>
      <c r="BE46" s="1772"/>
      <c r="BF46" s="1773"/>
      <c r="BG46" s="1774"/>
      <c r="BH46" s="1781"/>
      <c r="BI46" s="1782"/>
      <c r="BJ46" s="1783"/>
      <c r="BK46" s="1585"/>
      <c r="BL46" s="1586"/>
      <c r="BM46" s="1586"/>
      <c r="BN46" s="1757"/>
      <c r="BO46" s="596"/>
    </row>
    <row r="47" spans="2:96" ht="21" customHeight="1" x14ac:dyDescent="0.45">
      <c r="B47" s="1694"/>
      <c r="C47" s="1694"/>
      <c r="D47" s="1765"/>
      <c r="E47" s="1766"/>
      <c r="F47" s="1766"/>
      <c r="G47" s="1766"/>
      <c r="H47" s="1766"/>
      <c r="I47" s="1766"/>
      <c r="J47" s="1766"/>
      <c r="K47" s="1766"/>
      <c r="L47" s="1766"/>
      <c r="M47" s="1766"/>
      <c r="N47" s="1766"/>
      <c r="O47" s="1766"/>
      <c r="P47" s="1734"/>
      <c r="Q47" s="1735"/>
      <c r="R47" s="1735"/>
      <c r="S47" s="1735"/>
      <c r="T47" s="1735"/>
      <c r="U47" s="1735"/>
      <c r="V47" s="1736"/>
      <c r="W47" s="597"/>
      <c r="X47" s="598"/>
      <c r="Y47" s="598"/>
      <c r="Z47" s="598"/>
      <c r="AA47" s="598"/>
      <c r="AB47" s="598"/>
      <c r="AC47" s="599"/>
      <c r="AD47" s="597"/>
      <c r="AE47" s="598"/>
      <c r="AF47" s="598"/>
      <c r="AG47" s="598"/>
      <c r="AH47" s="598"/>
      <c r="AI47" s="598"/>
      <c r="AJ47" s="599"/>
      <c r="AK47" s="597"/>
      <c r="AL47" s="598"/>
      <c r="AM47" s="598"/>
      <c r="AN47" s="598"/>
      <c r="AO47" s="598"/>
      <c r="AP47" s="598"/>
      <c r="AQ47" s="599"/>
      <c r="AR47" s="606"/>
      <c r="AS47" s="598"/>
      <c r="AT47" s="598"/>
      <c r="AU47" s="598"/>
      <c r="AV47" s="598"/>
      <c r="AW47" s="598"/>
      <c r="AX47" s="599"/>
      <c r="AY47" s="1738">
        <f t="shared" si="4"/>
        <v>0</v>
      </c>
      <c r="AZ47" s="1767"/>
      <c r="BA47" s="1767"/>
      <c r="BB47" s="1768">
        <f t="shared" si="5"/>
        <v>0</v>
      </c>
      <c r="BC47" s="1768"/>
      <c r="BD47" s="1768"/>
      <c r="BE47" s="1772"/>
      <c r="BF47" s="1773"/>
      <c r="BG47" s="1774"/>
      <c r="BH47" s="1781"/>
      <c r="BI47" s="1782"/>
      <c r="BJ47" s="1783"/>
      <c r="BK47" s="1578"/>
      <c r="BL47" s="1579"/>
      <c r="BM47" s="1579"/>
      <c r="BN47" s="1745"/>
      <c r="BO47" s="596"/>
    </row>
    <row r="48" spans="2:96" ht="21" customHeight="1" x14ac:dyDescent="0.45">
      <c r="B48" s="1694"/>
      <c r="C48" s="1694"/>
      <c r="D48" s="1765"/>
      <c r="E48" s="1766"/>
      <c r="F48" s="1766"/>
      <c r="G48" s="1766"/>
      <c r="H48" s="1766"/>
      <c r="I48" s="1766"/>
      <c r="J48" s="1766"/>
      <c r="K48" s="1766"/>
      <c r="L48" s="1766"/>
      <c r="M48" s="1766"/>
      <c r="N48" s="1766"/>
      <c r="O48" s="1766"/>
      <c r="P48" s="1734"/>
      <c r="Q48" s="1735"/>
      <c r="R48" s="1735"/>
      <c r="S48" s="1735"/>
      <c r="T48" s="1735"/>
      <c r="U48" s="1735"/>
      <c r="V48" s="1736"/>
      <c r="W48" s="597"/>
      <c r="X48" s="598"/>
      <c r="Y48" s="598"/>
      <c r="Z48" s="598"/>
      <c r="AA48" s="598"/>
      <c r="AB48" s="598"/>
      <c r="AC48" s="599"/>
      <c r="AD48" s="597"/>
      <c r="AE48" s="598"/>
      <c r="AF48" s="598"/>
      <c r="AG48" s="598"/>
      <c r="AH48" s="598"/>
      <c r="AI48" s="598"/>
      <c r="AJ48" s="599"/>
      <c r="AK48" s="597"/>
      <c r="AL48" s="598"/>
      <c r="AM48" s="598"/>
      <c r="AN48" s="598"/>
      <c r="AO48" s="598"/>
      <c r="AP48" s="598"/>
      <c r="AQ48" s="599"/>
      <c r="AR48" s="606"/>
      <c r="AS48" s="598"/>
      <c r="AT48" s="598"/>
      <c r="AU48" s="598"/>
      <c r="AV48" s="598"/>
      <c r="AW48" s="598"/>
      <c r="AX48" s="599"/>
      <c r="AY48" s="1738">
        <f t="shared" si="4"/>
        <v>0</v>
      </c>
      <c r="AZ48" s="1767"/>
      <c r="BA48" s="1767"/>
      <c r="BB48" s="1768">
        <f t="shared" si="5"/>
        <v>0</v>
      </c>
      <c r="BC48" s="1768"/>
      <c r="BD48" s="1768"/>
      <c r="BE48" s="1772"/>
      <c r="BF48" s="1773"/>
      <c r="BG48" s="1774"/>
      <c r="BH48" s="1781"/>
      <c r="BI48" s="1782"/>
      <c r="BJ48" s="1783"/>
      <c r="BK48" s="1578"/>
      <c r="BL48" s="1579"/>
      <c r="BM48" s="1579"/>
      <c r="BN48" s="1745"/>
      <c r="BO48" s="596"/>
    </row>
    <row r="49" spans="2:85" ht="21" customHeight="1" x14ac:dyDescent="0.45">
      <c r="B49" s="1694"/>
      <c r="C49" s="1694"/>
      <c r="D49" s="1765"/>
      <c r="E49" s="1766"/>
      <c r="F49" s="1766"/>
      <c r="G49" s="1766"/>
      <c r="H49" s="1766"/>
      <c r="I49" s="1766"/>
      <c r="J49" s="1766"/>
      <c r="K49" s="1766"/>
      <c r="L49" s="1766"/>
      <c r="M49" s="1766"/>
      <c r="N49" s="1766"/>
      <c r="O49" s="1766"/>
      <c r="P49" s="1734"/>
      <c r="Q49" s="1735"/>
      <c r="R49" s="1735"/>
      <c r="S49" s="1735"/>
      <c r="T49" s="1735"/>
      <c r="U49" s="1735"/>
      <c r="V49" s="1736"/>
      <c r="W49" s="597"/>
      <c r="X49" s="598"/>
      <c r="Y49" s="598"/>
      <c r="Z49" s="598"/>
      <c r="AA49" s="598"/>
      <c r="AB49" s="598"/>
      <c r="AC49" s="599"/>
      <c r="AD49" s="597"/>
      <c r="AE49" s="598"/>
      <c r="AF49" s="598"/>
      <c r="AG49" s="598"/>
      <c r="AH49" s="598"/>
      <c r="AI49" s="598"/>
      <c r="AJ49" s="599"/>
      <c r="AK49" s="597"/>
      <c r="AL49" s="598"/>
      <c r="AM49" s="598"/>
      <c r="AN49" s="598"/>
      <c r="AO49" s="598"/>
      <c r="AP49" s="598"/>
      <c r="AQ49" s="599"/>
      <c r="AR49" s="606"/>
      <c r="AS49" s="598"/>
      <c r="AT49" s="598"/>
      <c r="AU49" s="598"/>
      <c r="AV49" s="598"/>
      <c r="AW49" s="598"/>
      <c r="AX49" s="599"/>
      <c r="AY49" s="1738">
        <f t="shared" si="4"/>
        <v>0</v>
      </c>
      <c r="AZ49" s="1767"/>
      <c r="BA49" s="1767"/>
      <c r="BB49" s="1768">
        <f t="shared" si="5"/>
        <v>0</v>
      </c>
      <c r="BC49" s="1768"/>
      <c r="BD49" s="1768"/>
      <c r="BE49" s="1772"/>
      <c r="BF49" s="1773"/>
      <c r="BG49" s="1774"/>
      <c r="BH49" s="1781"/>
      <c r="BI49" s="1782"/>
      <c r="BJ49" s="1783"/>
      <c r="BK49" s="1578"/>
      <c r="BL49" s="1579"/>
      <c r="BM49" s="1579"/>
      <c r="BN49" s="1745"/>
      <c r="BO49" s="596"/>
    </row>
    <row r="50" spans="2:85" ht="21" customHeight="1" thickBot="1" x14ac:dyDescent="0.5">
      <c r="B50" s="1694"/>
      <c r="C50" s="1694"/>
      <c r="D50" s="1801"/>
      <c r="E50" s="1802"/>
      <c r="F50" s="1802"/>
      <c r="G50" s="1802"/>
      <c r="H50" s="1802"/>
      <c r="I50" s="1802"/>
      <c r="J50" s="1802"/>
      <c r="K50" s="1802"/>
      <c r="L50" s="1802"/>
      <c r="M50" s="1802"/>
      <c r="N50" s="1802"/>
      <c r="O50" s="1802"/>
      <c r="P50" s="1803"/>
      <c r="Q50" s="1804"/>
      <c r="R50" s="1804"/>
      <c r="S50" s="1804"/>
      <c r="T50" s="1804"/>
      <c r="U50" s="1804"/>
      <c r="V50" s="1805"/>
      <c r="W50" s="608"/>
      <c r="X50" s="609"/>
      <c r="Y50" s="609"/>
      <c r="Z50" s="609"/>
      <c r="AA50" s="609"/>
      <c r="AB50" s="609"/>
      <c r="AC50" s="610"/>
      <c r="AD50" s="608"/>
      <c r="AE50" s="609"/>
      <c r="AF50" s="609"/>
      <c r="AG50" s="609"/>
      <c r="AH50" s="609"/>
      <c r="AI50" s="609"/>
      <c r="AJ50" s="610"/>
      <c r="AK50" s="608"/>
      <c r="AL50" s="609"/>
      <c r="AM50" s="609"/>
      <c r="AN50" s="609"/>
      <c r="AO50" s="609"/>
      <c r="AP50" s="609"/>
      <c r="AQ50" s="610"/>
      <c r="AR50" s="611"/>
      <c r="AS50" s="609"/>
      <c r="AT50" s="609"/>
      <c r="AU50" s="609"/>
      <c r="AV50" s="609"/>
      <c r="AW50" s="609"/>
      <c r="AX50" s="610"/>
      <c r="AY50" s="1806">
        <f t="shared" si="4"/>
        <v>0</v>
      </c>
      <c r="AZ50" s="1807"/>
      <c r="BA50" s="1807"/>
      <c r="BB50" s="1808">
        <f t="shared" si="5"/>
        <v>0</v>
      </c>
      <c r="BC50" s="1808"/>
      <c r="BD50" s="1808"/>
      <c r="BE50" s="1775"/>
      <c r="BF50" s="1776"/>
      <c r="BG50" s="1777"/>
      <c r="BH50" s="1784"/>
      <c r="BI50" s="1785"/>
      <c r="BJ50" s="1786"/>
      <c r="BK50" s="1792"/>
      <c r="BL50" s="1793"/>
      <c r="BM50" s="1793"/>
      <c r="BN50" s="1794"/>
      <c r="BO50" s="596"/>
    </row>
    <row r="51" spans="2:85" ht="21" customHeight="1" x14ac:dyDescent="0.45">
      <c r="B51" s="1694"/>
      <c r="C51" s="1834" t="s">
        <v>599</v>
      </c>
      <c r="D51" s="1715"/>
      <c r="E51" s="1762"/>
      <c r="F51" s="1762"/>
      <c r="G51" s="1762"/>
      <c r="H51" s="1762"/>
      <c r="I51" s="1762"/>
      <c r="J51" s="1762"/>
      <c r="K51" s="1762"/>
      <c r="L51" s="1762"/>
      <c r="M51" s="1762"/>
      <c r="N51" s="1762"/>
      <c r="O51" s="1762"/>
      <c r="P51" s="1717"/>
      <c r="Q51" s="1718"/>
      <c r="R51" s="1718"/>
      <c r="S51" s="1718"/>
      <c r="T51" s="1718"/>
      <c r="U51" s="1718"/>
      <c r="V51" s="1719"/>
      <c r="W51" s="612"/>
      <c r="X51" s="613"/>
      <c r="Y51" s="613"/>
      <c r="Z51" s="613"/>
      <c r="AA51" s="613"/>
      <c r="AB51" s="613"/>
      <c r="AC51" s="614"/>
      <c r="AD51" s="612"/>
      <c r="AE51" s="613"/>
      <c r="AF51" s="613"/>
      <c r="AG51" s="613"/>
      <c r="AH51" s="613"/>
      <c r="AI51" s="613"/>
      <c r="AJ51" s="614"/>
      <c r="AK51" s="612"/>
      <c r="AL51" s="613"/>
      <c r="AM51" s="613"/>
      <c r="AN51" s="613"/>
      <c r="AO51" s="613"/>
      <c r="AP51" s="613"/>
      <c r="AQ51" s="614"/>
      <c r="AR51" s="612"/>
      <c r="AS51" s="613"/>
      <c r="AT51" s="613"/>
      <c r="AU51" s="613"/>
      <c r="AV51" s="613"/>
      <c r="AW51" s="613"/>
      <c r="AX51" s="614"/>
      <c r="AY51" s="1795">
        <f t="shared" si="4"/>
        <v>0</v>
      </c>
      <c r="AZ51" s="1796"/>
      <c r="BA51" s="1796"/>
      <c r="BB51" s="1797">
        <f t="shared" si="5"/>
        <v>0</v>
      </c>
      <c r="BC51" s="1797"/>
      <c r="BD51" s="1797"/>
      <c r="BE51" s="1772" t="e">
        <f>ROUNDDOWN(SUM(BB51:BD57)/AY60,1)</f>
        <v>#DIV/0!</v>
      </c>
      <c r="BF51" s="1773"/>
      <c r="BG51" s="1774"/>
      <c r="BH51" s="1798">
        <f>ROUNDDOWN(SUM(BB51:BD57)/40,1)</f>
        <v>0</v>
      </c>
      <c r="BI51" s="1799"/>
      <c r="BJ51" s="1800"/>
      <c r="BK51" s="1787"/>
      <c r="BL51" s="1788"/>
      <c r="BM51" s="1788"/>
      <c r="BN51" s="1789"/>
      <c r="BO51" s="596"/>
    </row>
    <row r="52" spans="2:85" ht="21" customHeight="1" x14ac:dyDescent="0.45">
      <c r="B52" s="1694"/>
      <c r="C52" s="1835"/>
      <c r="D52" s="1732"/>
      <c r="E52" s="1766"/>
      <c r="F52" s="1766"/>
      <c r="G52" s="1766"/>
      <c r="H52" s="1766"/>
      <c r="I52" s="1766"/>
      <c r="J52" s="1766"/>
      <c r="K52" s="1766"/>
      <c r="L52" s="1766"/>
      <c r="M52" s="1766"/>
      <c r="N52" s="1766"/>
      <c r="O52" s="1766"/>
      <c r="P52" s="1734"/>
      <c r="Q52" s="1735"/>
      <c r="R52" s="1735"/>
      <c r="S52" s="1735"/>
      <c r="T52" s="1735"/>
      <c r="U52" s="1735"/>
      <c r="V52" s="1736"/>
      <c r="W52" s="597"/>
      <c r="X52" s="598"/>
      <c r="Y52" s="598"/>
      <c r="Z52" s="598"/>
      <c r="AA52" s="598"/>
      <c r="AB52" s="598"/>
      <c r="AC52" s="599"/>
      <c r="AD52" s="597"/>
      <c r="AE52" s="598"/>
      <c r="AF52" s="598"/>
      <c r="AG52" s="598"/>
      <c r="AH52" s="598"/>
      <c r="AI52" s="598"/>
      <c r="AJ52" s="599"/>
      <c r="AK52" s="597"/>
      <c r="AL52" s="598"/>
      <c r="AM52" s="598"/>
      <c r="AN52" s="598"/>
      <c r="AO52" s="598"/>
      <c r="AP52" s="598"/>
      <c r="AQ52" s="599"/>
      <c r="AR52" s="597"/>
      <c r="AS52" s="598"/>
      <c r="AT52" s="598"/>
      <c r="AU52" s="598"/>
      <c r="AV52" s="598"/>
      <c r="AW52" s="598"/>
      <c r="AX52" s="599"/>
      <c r="AY52" s="1738">
        <f t="shared" si="4"/>
        <v>0</v>
      </c>
      <c r="AZ52" s="1767"/>
      <c r="BA52" s="1767"/>
      <c r="BB52" s="1768">
        <f t="shared" si="5"/>
        <v>0</v>
      </c>
      <c r="BC52" s="1768"/>
      <c r="BD52" s="1768"/>
      <c r="BE52" s="1772"/>
      <c r="BF52" s="1773"/>
      <c r="BG52" s="1774"/>
      <c r="BH52" s="1798"/>
      <c r="BI52" s="1799"/>
      <c r="BJ52" s="1800"/>
      <c r="BK52" s="1790"/>
      <c r="BL52" s="1790"/>
      <c r="BM52" s="1790"/>
      <c r="BN52" s="1791"/>
      <c r="BO52" s="596"/>
    </row>
    <row r="53" spans="2:85" ht="21" customHeight="1" x14ac:dyDescent="0.45">
      <c r="B53" s="1694"/>
      <c r="C53" s="1835"/>
      <c r="D53" s="1732"/>
      <c r="E53" s="1766"/>
      <c r="F53" s="1766"/>
      <c r="G53" s="1766"/>
      <c r="H53" s="1766"/>
      <c r="I53" s="1766"/>
      <c r="J53" s="1766"/>
      <c r="K53" s="1766"/>
      <c r="L53" s="1766"/>
      <c r="M53" s="1766"/>
      <c r="N53" s="1766"/>
      <c r="O53" s="1766"/>
      <c r="P53" s="1734"/>
      <c r="Q53" s="1735"/>
      <c r="R53" s="1735"/>
      <c r="S53" s="1735"/>
      <c r="T53" s="1735"/>
      <c r="U53" s="1735"/>
      <c r="V53" s="1736"/>
      <c r="W53" s="597"/>
      <c r="X53" s="598"/>
      <c r="Y53" s="598"/>
      <c r="Z53" s="598"/>
      <c r="AA53" s="598"/>
      <c r="AB53" s="598"/>
      <c r="AC53" s="599"/>
      <c r="AD53" s="597"/>
      <c r="AE53" s="598"/>
      <c r="AF53" s="598"/>
      <c r="AG53" s="598"/>
      <c r="AH53" s="598"/>
      <c r="AI53" s="598"/>
      <c r="AJ53" s="599"/>
      <c r="AK53" s="597"/>
      <c r="AL53" s="598"/>
      <c r="AM53" s="598"/>
      <c r="AN53" s="598"/>
      <c r="AO53" s="598"/>
      <c r="AP53" s="598"/>
      <c r="AQ53" s="599"/>
      <c r="AR53" s="597"/>
      <c r="AS53" s="598"/>
      <c r="AT53" s="598"/>
      <c r="AU53" s="598"/>
      <c r="AV53" s="598"/>
      <c r="AW53" s="598"/>
      <c r="AX53" s="599"/>
      <c r="AY53" s="1738">
        <f t="shared" si="4"/>
        <v>0</v>
      </c>
      <c r="AZ53" s="1767"/>
      <c r="BA53" s="1767"/>
      <c r="BB53" s="1768">
        <f t="shared" si="5"/>
        <v>0</v>
      </c>
      <c r="BC53" s="1768"/>
      <c r="BD53" s="1768"/>
      <c r="BE53" s="1772"/>
      <c r="BF53" s="1773"/>
      <c r="BG53" s="1774"/>
      <c r="BH53" s="1798"/>
      <c r="BI53" s="1799"/>
      <c r="BJ53" s="1800"/>
      <c r="BK53" s="1790"/>
      <c r="BL53" s="1790"/>
      <c r="BM53" s="1790"/>
      <c r="BN53" s="1791"/>
      <c r="BO53" s="596"/>
    </row>
    <row r="54" spans="2:85" ht="21" customHeight="1" x14ac:dyDescent="0.45">
      <c r="B54" s="1694"/>
      <c r="C54" s="1835"/>
      <c r="D54" s="1732"/>
      <c r="E54" s="1766"/>
      <c r="F54" s="1766"/>
      <c r="G54" s="1766"/>
      <c r="H54" s="1766"/>
      <c r="I54" s="1766"/>
      <c r="J54" s="1766"/>
      <c r="K54" s="1766"/>
      <c r="L54" s="1766"/>
      <c r="M54" s="1766"/>
      <c r="N54" s="1766"/>
      <c r="O54" s="1766"/>
      <c r="P54" s="1734"/>
      <c r="Q54" s="1735"/>
      <c r="R54" s="1735"/>
      <c r="S54" s="1735"/>
      <c r="T54" s="1735"/>
      <c r="U54" s="1735"/>
      <c r="V54" s="1736"/>
      <c r="W54" s="597"/>
      <c r="X54" s="598"/>
      <c r="Y54" s="598"/>
      <c r="Z54" s="598"/>
      <c r="AA54" s="598"/>
      <c r="AB54" s="598"/>
      <c r="AC54" s="599"/>
      <c r="AD54" s="597"/>
      <c r="AE54" s="598"/>
      <c r="AF54" s="598"/>
      <c r="AG54" s="598"/>
      <c r="AH54" s="598"/>
      <c r="AI54" s="598"/>
      <c r="AJ54" s="599"/>
      <c r="AK54" s="597"/>
      <c r="AL54" s="598"/>
      <c r="AM54" s="598"/>
      <c r="AN54" s="598"/>
      <c r="AO54" s="598"/>
      <c r="AP54" s="598"/>
      <c r="AQ54" s="599"/>
      <c r="AR54" s="597"/>
      <c r="AS54" s="598"/>
      <c r="AT54" s="598"/>
      <c r="AU54" s="598"/>
      <c r="AV54" s="598"/>
      <c r="AW54" s="598"/>
      <c r="AX54" s="599"/>
      <c r="AY54" s="1738">
        <f t="shared" si="4"/>
        <v>0</v>
      </c>
      <c r="AZ54" s="1767"/>
      <c r="BA54" s="1767"/>
      <c r="BB54" s="1768">
        <f t="shared" si="5"/>
        <v>0</v>
      </c>
      <c r="BC54" s="1768"/>
      <c r="BD54" s="1768"/>
      <c r="BE54" s="1772"/>
      <c r="BF54" s="1773"/>
      <c r="BG54" s="1774"/>
      <c r="BH54" s="1798"/>
      <c r="BI54" s="1799"/>
      <c r="BJ54" s="1800"/>
      <c r="BK54" s="1790"/>
      <c r="BL54" s="1790"/>
      <c r="BM54" s="1790"/>
      <c r="BN54" s="1791"/>
    </row>
    <row r="55" spans="2:85" ht="21" customHeight="1" x14ac:dyDescent="0.45">
      <c r="B55" s="1694"/>
      <c r="C55" s="1835"/>
      <c r="D55" s="1732"/>
      <c r="E55" s="1766"/>
      <c r="F55" s="1766"/>
      <c r="G55" s="1766"/>
      <c r="H55" s="1766"/>
      <c r="I55" s="1766"/>
      <c r="J55" s="1766"/>
      <c r="K55" s="1766"/>
      <c r="L55" s="1766"/>
      <c r="M55" s="1766"/>
      <c r="N55" s="1766"/>
      <c r="O55" s="1766"/>
      <c r="P55" s="1734"/>
      <c r="Q55" s="1735"/>
      <c r="R55" s="1735"/>
      <c r="S55" s="1735"/>
      <c r="T55" s="1735"/>
      <c r="U55" s="1735"/>
      <c r="V55" s="1736"/>
      <c r="W55" s="597"/>
      <c r="X55" s="598"/>
      <c r="Y55" s="598"/>
      <c r="Z55" s="598"/>
      <c r="AA55" s="598"/>
      <c r="AB55" s="598"/>
      <c r="AC55" s="599"/>
      <c r="AD55" s="597"/>
      <c r="AE55" s="598"/>
      <c r="AF55" s="598"/>
      <c r="AG55" s="598"/>
      <c r="AH55" s="598"/>
      <c r="AI55" s="598"/>
      <c r="AJ55" s="599"/>
      <c r="AK55" s="597"/>
      <c r="AL55" s="598"/>
      <c r="AM55" s="598"/>
      <c r="AN55" s="598"/>
      <c r="AO55" s="598"/>
      <c r="AP55" s="598"/>
      <c r="AQ55" s="599"/>
      <c r="AR55" s="597"/>
      <c r="AS55" s="598"/>
      <c r="AT55" s="598"/>
      <c r="AU55" s="598"/>
      <c r="AV55" s="598"/>
      <c r="AW55" s="598"/>
      <c r="AX55" s="599"/>
      <c r="AY55" s="1738">
        <f t="shared" si="4"/>
        <v>0</v>
      </c>
      <c r="AZ55" s="1767"/>
      <c r="BA55" s="1767"/>
      <c r="BB55" s="1768">
        <f t="shared" si="5"/>
        <v>0</v>
      </c>
      <c r="BC55" s="1768"/>
      <c r="BD55" s="1768"/>
      <c r="BE55" s="1772"/>
      <c r="BF55" s="1773"/>
      <c r="BG55" s="1774"/>
      <c r="BH55" s="1798"/>
      <c r="BI55" s="1799"/>
      <c r="BJ55" s="1800"/>
      <c r="BK55" s="1790"/>
      <c r="BL55" s="1790"/>
      <c r="BM55" s="1790"/>
      <c r="BN55" s="1791"/>
      <c r="CE55" s="455"/>
      <c r="CF55" s="455"/>
      <c r="CG55" s="455"/>
    </row>
    <row r="56" spans="2:85" ht="21" customHeight="1" x14ac:dyDescent="0.45">
      <c r="B56" s="1694"/>
      <c r="C56" s="1835"/>
      <c r="D56" s="1732"/>
      <c r="E56" s="1766"/>
      <c r="F56" s="1766"/>
      <c r="G56" s="1766"/>
      <c r="H56" s="1766"/>
      <c r="I56" s="1766"/>
      <c r="J56" s="1766"/>
      <c r="K56" s="1766"/>
      <c r="L56" s="1766"/>
      <c r="M56" s="1766"/>
      <c r="N56" s="1766"/>
      <c r="O56" s="1766"/>
      <c r="P56" s="1734"/>
      <c r="Q56" s="1735"/>
      <c r="R56" s="1735"/>
      <c r="S56" s="1735"/>
      <c r="T56" s="1735"/>
      <c r="U56" s="1735"/>
      <c r="V56" s="1736"/>
      <c r="W56" s="597"/>
      <c r="X56" s="598"/>
      <c r="Y56" s="598"/>
      <c r="Z56" s="598"/>
      <c r="AA56" s="598"/>
      <c r="AB56" s="598"/>
      <c r="AC56" s="599"/>
      <c r="AD56" s="597"/>
      <c r="AE56" s="598"/>
      <c r="AF56" s="598"/>
      <c r="AG56" s="598"/>
      <c r="AH56" s="598"/>
      <c r="AI56" s="598"/>
      <c r="AJ56" s="599"/>
      <c r="AK56" s="597"/>
      <c r="AL56" s="598"/>
      <c r="AM56" s="598"/>
      <c r="AN56" s="598"/>
      <c r="AO56" s="598"/>
      <c r="AP56" s="598"/>
      <c r="AQ56" s="599"/>
      <c r="AR56" s="597"/>
      <c r="AS56" s="598"/>
      <c r="AT56" s="598"/>
      <c r="AU56" s="598"/>
      <c r="AV56" s="598"/>
      <c r="AW56" s="598"/>
      <c r="AX56" s="599"/>
      <c r="AY56" s="1738">
        <f t="shared" si="4"/>
        <v>0</v>
      </c>
      <c r="AZ56" s="1767"/>
      <c r="BA56" s="1767"/>
      <c r="BB56" s="1768">
        <f t="shared" si="5"/>
        <v>0</v>
      </c>
      <c r="BC56" s="1768"/>
      <c r="BD56" s="1768"/>
      <c r="BE56" s="1772"/>
      <c r="BF56" s="1773"/>
      <c r="BG56" s="1774"/>
      <c r="BH56" s="1798"/>
      <c r="BI56" s="1799"/>
      <c r="BJ56" s="1800"/>
      <c r="BK56" s="1790"/>
      <c r="BL56" s="1790"/>
      <c r="BM56" s="1790"/>
      <c r="BN56" s="1791"/>
      <c r="CE56" s="455"/>
      <c r="CF56" s="455"/>
      <c r="CG56" s="455"/>
    </row>
    <row r="57" spans="2:85" ht="21" customHeight="1" thickBot="1" x14ac:dyDescent="0.5">
      <c r="B57" s="1694"/>
      <c r="C57" s="1836"/>
      <c r="D57" s="1826"/>
      <c r="E57" s="1827"/>
      <c r="F57" s="1827"/>
      <c r="G57" s="1827"/>
      <c r="H57" s="1827"/>
      <c r="I57" s="1827"/>
      <c r="J57" s="1828"/>
      <c r="K57" s="1828"/>
      <c r="L57" s="1828"/>
      <c r="M57" s="1828"/>
      <c r="N57" s="1828"/>
      <c r="O57" s="1828"/>
      <c r="P57" s="1829"/>
      <c r="Q57" s="1830"/>
      <c r="R57" s="1830"/>
      <c r="S57" s="1830"/>
      <c r="T57" s="1830"/>
      <c r="U57" s="1830"/>
      <c r="V57" s="1831"/>
      <c r="W57" s="608"/>
      <c r="X57" s="609"/>
      <c r="Y57" s="609"/>
      <c r="Z57" s="609"/>
      <c r="AA57" s="609"/>
      <c r="AB57" s="609"/>
      <c r="AC57" s="610"/>
      <c r="AD57" s="608"/>
      <c r="AE57" s="609"/>
      <c r="AF57" s="609"/>
      <c r="AG57" s="609"/>
      <c r="AH57" s="609"/>
      <c r="AI57" s="609"/>
      <c r="AJ57" s="610"/>
      <c r="AK57" s="608"/>
      <c r="AL57" s="609"/>
      <c r="AM57" s="609"/>
      <c r="AN57" s="609"/>
      <c r="AO57" s="609"/>
      <c r="AP57" s="609"/>
      <c r="AQ57" s="610"/>
      <c r="AR57" s="608"/>
      <c r="AS57" s="609"/>
      <c r="AT57" s="609"/>
      <c r="AU57" s="609"/>
      <c r="AV57" s="609"/>
      <c r="AW57" s="609"/>
      <c r="AX57" s="610"/>
      <c r="AY57" s="1750">
        <f>SUM(W57:AX57)</f>
        <v>0</v>
      </c>
      <c r="AZ57" s="1832"/>
      <c r="BA57" s="1832"/>
      <c r="BB57" s="1833">
        <f t="shared" si="5"/>
        <v>0</v>
      </c>
      <c r="BC57" s="1833"/>
      <c r="BD57" s="1833"/>
      <c r="BE57" s="1772"/>
      <c r="BF57" s="1773"/>
      <c r="BG57" s="1774"/>
      <c r="BH57" s="1798"/>
      <c r="BI57" s="1799"/>
      <c r="BJ57" s="1800"/>
      <c r="BK57" s="1821"/>
      <c r="BL57" s="1821"/>
      <c r="BM57" s="1821"/>
      <c r="BN57" s="1822"/>
    </row>
    <row r="58" spans="2:85" ht="21" customHeight="1" thickBot="1" x14ac:dyDescent="0.5">
      <c r="B58" s="1694"/>
      <c r="C58" s="1809" t="s">
        <v>688</v>
      </c>
      <c r="D58" s="1810"/>
      <c r="E58" s="1810"/>
      <c r="F58" s="1810"/>
      <c r="G58" s="1810"/>
      <c r="H58" s="1810"/>
      <c r="I58" s="1810"/>
      <c r="J58" s="1810"/>
      <c r="K58" s="1810"/>
      <c r="L58" s="1810"/>
      <c r="M58" s="1810"/>
      <c r="N58" s="1810"/>
      <c r="O58" s="1810"/>
      <c r="P58" s="1810"/>
      <c r="Q58" s="1810"/>
      <c r="R58" s="1810"/>
      <c r="S58" s="1810"/>
      <c r="T58" s="1810"/>
      <c r="U58" s="1810"/>
      <c r="V58" s="1811"/>
      <c r="W58" s="615">
        <f t="shared" ref="W58:AX58" si="6">SUM(W43:W57)</f>
        <v>0</v>
      </c>
      <c r="X58" s="616">
        <f t="shared" si="6"/>
        <v>0</v>
      </c>
      <c r="Y58" s="616">
        <f t="shared" si="6"/>
        <v>0</v>
      </c>
      <c r="Z58" s="616">
        <f t="shared" si="6"/>
        <v>0</v>
      </c>
      <c r="AA58" s="616">
        <f t="shared" si="6"/>
        <v>0</v>
      </c>
      <c r="AB58" s="616">
        <f t="shared" si="6"/>
        <v>0</v>
      </c>
      <c r="AC58" s="617">
        <f t="shared" si="6"/>
        <v>0</v>
      </c>
      <c r="AD58" s="615">
        <f t="shared" si="6"/>
        <v>0</v>
      </c>
      <c r="AE58" s="616">
        <f t="shared" si="6"/>
        <v>0</v>
      </c>
      <c r="AF58" s="616">
        <f t="shared" si="6"/>
        <v>0</v>
      </c>
      <c r="AG58" s="616">
        <f t="shared" si="6"/>
        <v>0</v>
      </c>
      <c r="AH58" s="616">
        <f t="shared" si="6"/>
        <v>0</v>
      </c>
      <c r="AI58" s="616">
        <f t="shared" si="6"/>
        <v>0</v>
      </c>
      <c r="AJ58" s="617">
        <f t="shared" si="6"/>
        <v>0</v>
      </c>
      <c r="AK58" s="615">
        <f t="shared" si="6"/>
        <v>0</v>
      </c>
      <c r="AL58" s="616">
        <f t="shared" si="6"/>
        <v>0</v>
      </c>
      <c r="AM58" s="616">
        <f t="shared" si="6"/>
        <v>0</v>
      </c>
      <c r="AN58" s="616">
        <f t="shared" si="6"/>
        <v>0</v>
      </c>
      <c r="AO58" s="616">
        <f t="shared" si="6"/>
        <v>0</v>
      </c>
      <c r="AP58" s="616">
        <f t="shared" si="6"/>
        <v>0</v>
      </c>
      <c r="AQ58" s="617">
        <f t="shared" si="6"/>
        <v>0</v>
      </c>
      <c r="AR58" s="615">
        <f t="shared" si="6"/>
        <v>0</v>
      </c>
      <c r="AS58" s="616">
        <f t="shared" si="6"/>
        <v>0</v>
      </c>
      <c r="AT58" s="616">
        <f t="shared" si="6"/>
        <v>0</v>
      </c>
      <c r="AU58" s="616">
        <f t="shared" si="6"/>
        <v>0</v>
      </c>
      <c r="AV58" s="616">
        <f t="shared" si="6"/>
        <v>0</v>
      </c>
      <c r="AW58" s="616">
        <f t="shared" si="6"/>
        <v>0</v>
      </c>
      <c r="AX58" s="617">
        <f t="shared" si="6"/>
        <v>0</v>
      </c>
      <c r="AY58" s="1703">
        <f>SUM(AY43:BA57)</f>
        <v>0</v>
      </c>
      <c r="AZ58" s="1812"/>
      <c r="BA58" s="1812"/>
      <c r="BB58" s="1813">
        <f>SUM($BB$43:$BD$57)</f>
        <v>0</v>
      </c>
      <c r="BC58" s="1813"/>
      <c r="BD58" s="1813"/>
      <c r="BE58" s="1823" t="e">
        <f>SUM(BE43:BG57)</f>
        <v>#DIV/0!</v>
      </c>
      <c r="BF58" s="1823"/>
      <c r="BG58" s="1823"/>
      <c r="BH58" s="1824">
        <f>SUM(BH43:BJ57)</f>
        <v>0</v>
      </c>
      <c r="BI58" s="1825"/>
      <c r="BJ58" s="1825"/>
      <c r="BK58" s="1819"/>
      <c r="BL58" s="1819"/>
      <c r="BM58" s="1819"/>
      <c r="BN58" s="1820"/>
    </row>
    <row r="59" spans="2:85" ht="21" customHeight="1" thickBot="1" x14ac:dyDescent="0.5">
      <c r="B59" s="1695"/>
      <c r="C59" s="1809" t="s">
        <v>689</v>
      </c>
      <c r="D59" s="1810"/>
      <c r="E59" s="1810"/>
      <c r="F59" s="1810"/>
      <c r="G59" s="1810"/>
      <c r="H59" s="1810"/>
      <c r="I59" s="1810"/>
      <c r="J59" s="1810"/>
      <c r="K59" s="1810"/>
      <c r="L59" s="1810"/>
      <c r="M59" s="1810"/>
      <c r="N59" s="1810"/>
      <c r="O59" s="1810"/>
      <c r="P59" s="1810"/>
      <c r="Q59" s="1810"/>
      <c r="R59" s="1810"/>
      <c r="S59" s="1810"/>
      <c r="T59" s="1810"/>
      <c r="U59" s="1810"/>
      <c r="V59" s="1811"/>
      <c r="W59" s="618">
        <f t="shared" ref="W59:AM59" si="7">SUM(W37:W54)</f>
        <v>0</v>
      </c>
      <c r="X59" s="619">
        <f t="shared" si="7"/>
        <v>0</v>
      </c>
      <c r="Y59" s="619">
        <f t="shared" si="7"/>
        <v>0</v>
      </c>
      <c r="Z59" s="619">
        <f t="shared" si="7"/>
        <v>0</v>
      </c>
      <c r="AA59" s="619">
        <f t="shared" si="7"/>
        <v>0</v>
      </c>
      <c r="AB59" s="619">
        <f t="shared" si="7"/>
        <v>0</v>
      </c>
      <c r="AC59" s="620">
        <f t="shared" si="7"/>
        <v>0</v>
      </c>
      <c r="AD59" s="618">
        <f t="shared" si="7"/>
        <v>0</v>
      </c>
      <c r="AE59" s="619">
        <f t="shared" si="7"/>
        <v>0</v>
      </c>
      <c r="AF59" s="619">
        <f t="shared" si="7"/>
        <v>0</v>
      </c>
      <c r="AG59" s="619">
        <f t="shared" si="7"/>
        <v>0</v>
      </c>
      <c r="AH59" s="619">
        <f t="shared" si="7"/>
        <v>0</v>
      </c>
      <c r="AI59" s="619">
        <f t="shared" si="7"/>
        <v>0</v>
      </c>
      <c r="AJ59" s="620">
        <f t="shared" si="7"/>
        <v>0</v>
      </c>
      <c r="AK59" s="618">
        <f t="shared" si="7"/>
        <v>0</v>
      </c>
      <c r="AL59" s="619">
        <f t="shared" si="7"/>
        <v>0</v>
      </c>
      <c r="AM59" s="619">
        <f t="shared" si="7"/>
        <v>0</v>
      </c>
      <c r="AN59" s="619">
        <f>SUM(AN37:AN55)</f>
        <v>0</v>
      </c>
      <c r="AO59" s="619">
        <f t="shared" ref="AO59:AX59" si="8">SUM(AO37:AO54)</f>
        <v>0</v>
      </c>
      <c r="AP59" s="619">
        <f t="shared" si="8"/>
        <v>0</v>
      </c>
      <c r="AQ59" s="620">
        <f t="shared" si="8"/>
        <v>0</v>
      </c>
      <c r="AR59" s="618">
        <f t="shared" si="8"/>
        <v>0</v>
      </c>
      <c r="AS59" s="619">
        <f t="shared" si="8"/>
        <v>0</v>
      </c>
      <c r="AT59" s="619">
        <f t="shared" si="8"/>
        <v>0</v>
      </c>
      <c r="AU59" s="619">
        <f t="shared" si="8"/>
        <v>0</v>
      </c>
      <c r="AV59" s="619">
        <f t="shared" si="8"/>
        <v>0</v>
      </c>
      <c r="AW59" s="619">
        <f t="shared" si="8"/>
        <v>0</v>
      </c>
      <c r="AX59" s="620">
        <f t="shared" si="8"/>
        <v>0</v>
      </c>
      <c r="AY59" s="1703">
        <f>SUM(AY37:BA57)</f>
        <v>0</v>
      </c>
      <c r="AZ59" s="1812"/>
      <c r="BA59" s="1812"/>
      <c r="BB59" s="1813">
        <f>SUM($BB$37:$BD$57)</f>
        <v>0</v>
      </c>
      <c r="BC59" s="1813"/>
      <c r="BD59" s="1813"/>
      <c r="BE59" s="1814"/>
      <c r="BF59" s="1815"/>
      <c r="BG59" s="1816"/>
      <c r="BH59" s="1817"/>
      <c r="BI59" s="1818"/>
      <c r="BJ59" s="1818"/>
      <c r="BK59" s="1819"/>
      <c r="BL59" s="1819"/>
      <c r="BM59" s="1819"/>
      <c r="BN59" s="1820"/>
    </row>
    <row r="60" spans="2:85" ht="21" customHeight="1" thickBot="1" x14ac:dyDescent="0.5">
      <c r="B60" s="621" t="s">
        <v>690</v>
      </c>
      <c r="C60" s="622"/>
      <c r="D60" s="623"/>
      <c r="E60" s="624"/>
      <c r="F60" s="624"/>
      <c r="G60" s="624"/>
      <c r="H60" s="624"/>
      <c r="I60" s="624"/>
      <c r="J60" s="624"/>
      <c r="K60" s="624"/>
      <c r="L60" s="624"/>
      <c r="M60" s="624"/>
      <c r="N60" s="624"/>
      <c r="O60" s="624"/>
      <c r="P60" s="624"/>
      <c r="Q60" s="624"/>
      <c r="R60" s="624"/>
      <c r="S60" s="624"/>
      <c r="T60" s="624"/>
      <c r="U60" s="624"/>
      <c r="V60" s="624"/>
      <c r="W60" s="576"/>
      <c r="X60" s="576"/>
      <c r="Y60" s="576"/>
      <c r="Z60" s="576"/>
      <c r="AA60" s="576"/>
      <c r="AB60" s="576"/>
      <c r="AC60" s="576"/>
      <c r="AD60" s="576"/>
      <c r="AE60" s="576"/>
      <c r="AF60" s="576"/>
      <c r="AG60" s="576"/>
      <c r="AH60" s="576"/>
      <c r="AI60" s="576"/>
      <c r="AJ60" s="576"/>
      <c r="AK60" s="576"/>
      <c r="AL60" s="576"/>
      <c r="AM60" s="576"/>
      <c r="AN60" s="576"/>
      <c r="AO60" s="576"/>
      <c r="AP60" s="576"/>
      <c r="AQ60" s="576"/>
      <c r="AR60" s="576"/>
      <c r="AS60" s="576"/>
      <c r="AT60" s="576"/>
      <c r="AU60" s="576"/>
      <c r="AV60" s="576"/>
      <c r="AW60" s="576"/>
      <c r="AX60" s="625"/>
      <c r="AY60" s="1837"/>
      <c r="AZ60" s="1700"/>
      <c r="BA60" s="1700"/>
      <c r="BB60" s="1700"/>
      <c r="BC60" s="1700"/>
      <c r="BD60" s="1700"/>
      <c r="BE60" s="1700"/>
      <c r="BF60" s="1700"/>
      <c r="BG60" s="1700"/>
      <c r="BH60" s="1700"/>
      <c r="BI60" s="1700"/>
      <c r="BJ60" s="1700"/>
      <c r="BK60" s="1700"/>
      <c r="BL60" s="1700"/>
      <c r="BM60" s="1700"/>
      <c r="BN60" s="1701"/>
    </row>
    <row r="61" spans="2:85" ht="21" customHeight="1" x14ac:dyDescent="0.45">
      <c r="G61" s="1"/>
    </row>
    <row r="62" spans="2:85" ht="21" customHeight="1" thickBot="1" x14ac:dyDescent="0.5">
      <c r="B62" s="473" t="s">
        <v>691</v>
      </c>
      <c r="D62" s="529"/>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29"/>
      <c r="AW62" s="529"/>
      <c r="AX62" s="529"/>
      <c r="AY62" s="529"/>
      <c r="AZ62" s="529"/>
      <c r="BA62" s="518"/>
      <c r="BB62" s="529"/>
      <c r="BC62" s="518"/>
      <c r="BD62" s="518"/>
      <c r="BE62" s="529"/>
      <c r="BF62" s="518"/>
      <c r="BG62" s="529"/>
      <c r="BH62" s="529"/>
      <c r="BI62" s="529"/>
      <c r="BJ62" s="529"/>
      <c r="BK62" s="529"/>
      <c r="BL62" s="529"/>
      <c r="BM62" s="529"/>
      <c r="BN62" s="529"/>
    </row>
    <row r="63" spans="2:85" ht="21" customHeight="1" thickBot="1" x14ac:dyDescent="0.5">
      <c r="B63" s="1672"/>
      <c r="C63" s="581"/>
      <c r="D63" s="1674" t="s">
        <v>349</v>
      </c>
      <c r="E63" s="1674"/>
      <c r="F63" s="1674"/>
      <c r="G63" s="1674"/>
      <c r="H63" s="1674"/>
      <c r="I63" s="1675"/>
      <c r="J63" s="1677" t="s">
        <v>670</v>
      </c>
      <c r="K63" s="1678"/>
      <c r="L63" s="1678"/>
      <c r="M63" s="1678"/>
      <c r="N63" s="1678"/>
      <c r="O63" s="1679"/>
      <c r="P63" s="1683" t="s">
        <v>53</v>
      </c>
      <c r="Q63" s="1674"/>
      <c r="R63" s="1674"/>
      <c r="S63" s="1674"/>
      <c r="T63" s="1674"/>
      <c r="U63" s="1674"/>
      <c r="V63" s="1684"/>
      <c r="W63" s="1688" t="s">
        <v>671</v>
      </c>
      <c r="X63" s="1689"/>
      <c r="Y63" s="1689"/>
      <c r="Z63" s="1689"/>
      <c r="AA63" s="1689"/>
      <c r="AB63" s="1689"/>
      <c r="AC63" s="1690"/>
      <c r="AD63" s="1688" t="s">
        <v>672</v>
      </c>
      <c r="AE63" s="1689"/>
      <c r="AF63" s="1689"/>
      <c r="AG63" s="1689"/>
      <c r="AH63" s="1689"/>
      <c r="AI63" s="1689"/>
      <c r="AJ63" s="1690"/>
      <c r="AK63" s="1688" t="s">
        <v>673</v>
      </c>
      <c r="AL63" s="1689"/>
      <c r="AM63" s="1689"/>
      <c r="AN63" s="1689"/>
      <c r="AO63" s="1689"/>
      <c r="AP63" s="1689"/>
      <c r="AQ63" s="1690"/>
      <c r="AR63" s="1672" t="s">
        <v>674</v>
      </c>
      <c r="AS63" s="1674"/>
      <c r="AT63" s="1674"/>
      <c r="AU63" s="1674"/>
      <c r="AV63" s="1674"/>
      <c r="AW63" s="1674"/>
      <c r="AX63" s="1674"/>
      <c r="AY63" s="1838" t="s">
        <v>675</v>
      </c>
      <c r="AZ63" s="1839"/>
      <c r="BA63" s="1839"/>
      <c r="BB63" s="1839" t="s">
        <v>676</v>
      </c>
      <c r="BC63" s="1839"/>
      <c r="BD63" s="1839"/>
      <c r="BE63" s="1839" t="s">
        <v>678</v>
      </c>
      <c r="BF63" s="1839"/>
      <c r="BG63" s="1839"/>
      <c r="BH63" s="1839"/>
      <c r="BI63" s="1839"/>
      <c r="BJ63" s="1839"/>
      <c r="BK63" s="1689" t="s">
        <v>679</v>
      </c>
      <c r="BL63" s="1689"/>
      <c r="BM63" s="1689"/>
      <c r="BN63" s="1690"/>
    </row>
    <row r="64" spans="2:85" ht="21" customHeight="1" thickBot="1" x14ac:dyDescent="0.5">
      <c r="B64" s="1673"/>
      <c r="C64" s="582"/>
      <c r="D64" s="1573"/>
      <c r="E64" s="1573"/>
      <c r="F64" s="1573"/>
      <c r="G64" s="1573"/>
      <c r="H64" s="1573"/>
      <c r="I64" s="1676"/>
      <c r="J64" s="1680"/>
      <c r="K64" s="1681"/>
      <c r="L64" s="1681"/>
      <c r="M64" s="1681"/>
      <c r="N64" s="1681"/>
      <c r="O64" s="1682"/>
      <c r="P64" s="1691"/>
      <c r="Q64" s="1573"/>
      <c r="R64" s="1573"/>
      <c r="S64" s="1573"/>
      <c r="T64" s="1573"/>
      <c r="U64" s="1573"/>
      <c r="V64" s="1692"/>
      <c r="W64" s="583" t="s">
        <v>680</v>
      </c>
      <c r="X64" s="584" t="s">
        <v>681</v>
      </c>
      <c r="Y64" s="584" t="s">
        <v>682</v>
      </c>
      <c r="Z64" s="584" t="s">
        <v>683</v>
      </c>
      <c r="AA64" s="584" t="s">
        <v>684</v>
      </c>
      <c r="AB64" s="584" t="s">
        <v>685</v>
      </c>
      <c r="AC64" s="585" t="s">
        <v>0</v>
      </c>
      <c r="AD64" s="583" t="s">
        <v>680</v>
      </c>
      <c r="AE64" s="584" t="s">
        <v>681</v>
      </c>
      <c r="AF64" s="584" t="s">
        <v>682</v>
      </c>
      <c r="AG64" s="584" t="s">
        <v>683</v>
      </c>
      <c r="AH64" s="584" t="s">
        <v>684</v>
      </c>
      <c r="AI64" s="584" t="s">
        <v>685</v>
      </c>
      <c r="AJ64" s="585" t="s">
        <v>0</v>
      </c>
      <c r="AK64" s="583" t="s">
        <v>680</v>
      </c>
      <c r="AL64" s="584" t="s">
        <v>681</v>
      </c>
      <c r="AM64" s="584" t="s">
        <v>682</v>
      </c>
      <c r="AN64" s="584" t="s">
        <v>683</v>
      </c>
      <c r="AO64" s="584" t="s">
        <v>684</v>
      </c>
      <c r="AP64" s="584" t="s">
        <v>685</v>
      </c>
      <c r="AQ64" s="585" t="s">
        <v>0</v>
      </c>
      <c r="AR64" s="586" t="s">
        <v>680</v>
      </c>
      <c r="AS64" s="587" t="s">
        <v>681</v>
      </c>
      <c r="AT64" s="587" t="s">
        <v>682</v>
      </c>
      <c r="AU64" s="587" t="s">
        <v>683</v>
      </c>
      <c r="AV64" s="587" t="s">
        <v>684</v>
      </c>
      <c r="AW64" s="587" t="s">
        <v>685</v>
      </c>
      <c r="AX64" s="626" t="s">
        <v>0</v>
      </c>
      <c r="AY64" s="1840"/>
      <c r="AZ64" s="1841"/>
      <c r="BA64" s="1841"/>
      <c r="BB64" s="1841"/>
      <c r="BC64" s="1841"/>
      <c r="BD64" s="1841"/>
      <c r="BE64" s="1841"/>
      <c r="BF64" s="1841"/>
      <c r="BG64" s="1841"/>
      <c r="BH64" s="1841"/>
      <c r="BI64" s="1841"/>
      <c r="BJ64" s="1841"/>
      <c r="BK64" s="1842"/>
      <c r="BL64" s="1842"/>
      <c r="BM64" s="1842"/>
      <c r="BN64" s="1843"/>
    </row>
    <row r="65" spans="2:66" ht="21" customHeight="1" x14ac:dyDescent="0.45">
      <c r="B65" s="1694"/>
      <c r="C65" s="1760" t="s">
        <v>608</v>
      </c>
      <c r="D65" s="1761"/>
      <c r="E65" s="1762"/>
      <c r="F65" s="1762"/>
      <c r="G65" s="1762"/>
      <c r="H65" s="1762"/>
      <c r="I65" s="1762"/>
      <c r="J65" s="1762"/>
      <c r="K65" s="1762"/>
      <c r="L65" s="1762"/>
      <c r="M65" s="1762"/>
      <c r="N65" s="1762"/>
      <c r="O65" s="1762"/>
      <c r="P65" s="1844"/>
      <c r="Q65" s="1844"/>
      <c r="R65" s="1844"/>
      <c r="S65" s="1844"/>
      <c r="T65" s="1844"/>
      <c r="U65" s="1844"/>
      <c r="V65" s="1845"/>
      <c r="W65" s="604"/>
      <c r="X65" s="594"/>
      <c r="Y65" s="594"/>
      <c r="Z65" s="594"/>
      <c r="AA65" s="594"/>
      <c r="AB65" s="594"/>
      <c r="AC65" s="595"/>
      <c r="AD65" s="593"/>
      <c r="AE65" s="594"/>
      <c r="AF65" s="594"/>
      <c r="AG65" s="594"/>
      <c r="AH65" s="594"/>
      <c r="AI65" s="594"/>
      <c r="AJ65" s="595"/>
      <c r="AK65" s="593"/>
      <c r="AL65" s="594"/>
      <c r="AM65" s="594"/>
      <c r="AN65" s="594"/>
      <c r="AO65" s="594"/>
      <c r="AP65" s="594"/>
      <c r="AQ65" s="595"/>
      <c r="AR65" s="593"/>
      <c r="AS65" s="594"/>
      <c r="AT65" s="594"/>
      <c r="AU65" s="594"/>
      <c r="AV65" s="594"/>
      <c r="AW65" s="594"/>
      <c r="AX65" s="595"/>
      <c r="AY65" s="1846">
        <f t="shared" ref="AY65:AY72" si="9">SUM(W65:AX65)</f>
        <v>0</v>
      </c>
      <c r="AZ65" s="1796"/>
      <c r="BA65" s="1796"/>
      <c r="BB65" s="1797">
        <f>AY65/4</f>
        <v>0</v>
      </c>
      <c r="BC65" s="1797"/>
      <c r="BD65" s="1847"/>
      <c r="BE65" s="1848">
        <f>ROUNDDOWN(SUM($BB$65:$BD$72)/40,1)</f>
        <v>0</v>
      </c>
      <c r="BF65" s="1848"/>
      <c r="BG65" s="1848"/>
      <c r="BH65" s="1848"/>
      <c r="BI65" s="1848"/>
      <c r="BJ65" s="1848"/>
      <c r="BK65" s="1851"/>
      <c r="BL65" s="1851"/>
      <c r="BM65" s="1851"/>
      <c r="BN65" s="1852"/>
    </row>
    <row r="66" spans="2:66" ht="21" customHeight="1" x14ac:dyDescent="0.45">
      <c r="B66" s="1694"/>
      <c r="C66" s="1694"/>
      <c r="D66" s="1765"/>
      <c r="E66" s="1766"/>
      <c r="F66" s="1766"/>
      <c r="G66" s="1766"/>
      <c r="H66" s="1766"/>
      <c r="I66" s="1766"/>
      <c r="J66" s="1766"/>
      <c r="K66" s="1766"/>
      <c r="L66" s="1766"/>
      <c r="M66" s="1766"/>
      <c r="N66" s="1766"/>
      <c r="O66" s="1766"/>
      <c r="P66" s="1853"/>
      <c r="Q66" s="1853"/>
      <c r="R66" s="1853"/>
      <c r="S66" s="1853"/>
      <c r="T66" s="1853"/>
      <c r="U66" s="1853"/>
      <c r="V66" s="1854"/>
      <c r="W66" s="606"/>
      <c r="X66" s="598"/>
      <c r="Y66" s="598"/>
      <c r="Z66" s="598"/>
      <c r="AA66" s="598"/>
      <c r="AB66" s="598"/>
      <c r="AC66" s="599"/>
      <c r="AD66" s="597"/>
      <c r="AE66" s="598"/>
      <c r="AF66" s="598"/>
      <c r="AG66" s="598"/>
      <c r="AH66" s="598"/>
      <c r="AI66" s="598"/>
      <c r="AJ66" s="599"/>
      <c r="AK66" s="597"/>
      <c r="AL66" s="598"/>
      <c r="AM66" s="598"/>
      <c r="AN66" s="598"/>
      <c r="AO66" s="598"/>
      <c r="AP66" s="598"/>
      <c r="AQ66" s="599"/>
      <c r="AR66" s="606"/>
      <c r="AS66" s="598"/>
      <c r="AT66" s="598"/>
      <c r="AU66" s="598"/>
      <c r="AV66" s="598"/>
      <c r="AW66" s="598"/>
      <c r="AX66" s="599"/>
      <c r="AY66" s="1855">
        <f t="shared" si="9"/>
        <v>0</v>
      </c>
      <c r="AZ66" s="1767"/>
      <c r="BA66" s="1767"/>
      <c r="BB66" s="1768">
        <f>AY66/4</f>
        <v>0</v>
      </c>
      <c r="BC66" s="1768"/>
      <c r="BD66" s="1739"/>
      <c r="BE66" s="1849"/>
      <c r="BF66" s="1849"/>
      <c r="BG66" s="1849"/>
      <c r="BH66" s="1849"/>
      <c r="BI66" s="1849"/>
      <c r="BJ66" s="1849"/>
      <c r="BK66" s="1790"/>
      <c r="BL66" s="1790"/>
      <c r="BM66" s="1790"/>
      <c r="BN66" s="1791"/>
    </row>
    <row r="67" spans="2:66" ht="21" customHeight="1" x14ac:dyDescent="0.45">
      <c r="B67" s="1694"/>
      <c r="C67" s="1694"/>
      <c r="D67" s="1765"/>
      <c r="E67" s="1766"/>
      <c r="F67" s="1766"/>
      <c r="G67" s="1766"/>
      <c r="H67" s="1766"/>
      <c r="I67" s="1766"/>
      <c r="J67" s="1766"/>
      <c r="K67" s="1766"/>
      <c r="L67" s="1766"/>
      <c r="M67" s="1766"/>
      <c r="N67" s="1766"/>
      <c r="O67" s="1766"/>
      <c r="P67" s="1853"/>
      <c r="Q67" s="1853"/>
      <c r="R67" s="1853"/>
      <c r="S67" s="1853"/>
      <c r="T67" s="1853"/>
      <c r="U67" s="1853"/>
      <c r="V67" s="1854"/>
      <c r="W67" s="627"/>
      <c r="X67" s="613"/>
      <c r="Y67" s="613"/>
      <c r="Z67" s="613"/>
      <c r="AA67" s="613"/>
      <c r="AB67" s="613"/>
      <c r="AC67" s="614"/>
      <c r="AD67" s="612"/>
      <c r="AE67" s="613"/>
      <c r="AF67" s="613"/>
      <c r="AG67" s="613"/>
      <c r="AH67" s="613"/>
      <c r="AI67" s="613"/>
      <c r="AJ67" s="614"/>
      <c r="AK67" s="612"/>
      <c r="AL67" s="613"/>
      <c r="AM67" s="613"/>
      <c r="AN67" s="613"/>
      <c r="AO67" s="613"/>
      <c r="AP67" s="613"/>
      <c r="AQ67" s="614"/>
      <c r="AR67" s="612"/>
      <c r="AS67" s="613"/>
      <c r="AT67" s="613"/>
      <c r="AU67" s="613"/>
      <c r="AV67" s="613"/>
      <c r="AW67" s="613"/>
      <c r="AX67" s="614"/>
      <c r="AY67" s="1855">
        <f t="shared" si="9"/>
        <v>0</v>
      </c>
      <c r="AZ67" s="1767"/>
      <c r="BA67" s="1767"/>
      <c r="BB67" s="1768">
        <f t="shared" ref="BB67:BB72" si="10">AY67/4</f>
        <v>0</v>
      </c>
      <c r="BC67" s="1768"/>
      <c r="BD67" s="1739"/>
      <c r="BE67" s="1849"/>
      <c r="BF67" s="1849"/>
      <c r="BG67" s="1849"/>
      <c r="BH67" s="1849"/>
      <c r="BI67" s="1849"/>
      <c r="BJ67" s="1849"/>
      <c r="BK67" s="1790"/>
      <c r="BL67" s="1790"/>
      <c r="BM67" s="1790"/>
      <c r="BN67" s="1791"/>
    </row>
    <row r="68" spans="2:66" ht="21" customHeight="1" x14ac:dyDescent="0.45">
      <c r="B68" s="1694"/>
      <c r="C68" s="1694"/>
      <c r="D68" s="1765"/>
      <c r="E68" s="1766"/>
      <c r="F68" s="1766"/>
      <c r="G68" s="1766"/>
      <c r="H68" s="1766"/>
      <c r="I68" s="1766"/>
      <c r="J68" s="1766"/>
      <c r="K68" s="1766"/>
      <c r="L68" s="1766"/>
      <c r="M68" s="1766"/>
      <c r="N68" s="1766"/>
      <c r="O68" s="1766"/>
      <c r="P68" s="1734"/>
      <c r="Q68" s="1735"/>
      <c r="R68" s="1735"/>
      <c r="S68" s="1735"/>
      <c r="T68" s="1735"/>
      <c r="U68" s="1735"/>
      <c r="V68" s="1736"/>
      <c r="W68" s="606"/>
      <c r="X68" s="598"/>
      <c r="Y68" s="598"/>
      <c r="Z68" s="613"/>
      <c r="AA68" s="613"/>
      <c r="AB68" s="598"/>
      <c r="AC68" s="599"/>
      <c r="AD68" s="597"/>
      <c r="AE68" s="598"/>
      <c r="AF68" s="598"/>
      <c r="AG68" s="613"/>
      <c r="AH68" s="613"/>
      <c r="AI68" s="598"/>
      <c r="AJ68" s="599"/>
      <c r="AK68" s="597"/>
      <c r="AL68" s="598"/>
      <c r="AM68" s="598"/>
      <c r="AN68" s="613"/>
      <c r="AO68" s="613"/>
      <c r="AP68" s="598"/>
      <c r="AQ68" s="599"/>
      <c r="AR68" s="606"/>
      <c r="AS68" s="598"/>
      <c r="AT68" s="598"/>
      <c r="AU68" s="613"/>
      <c r="AV68" s="598"/>
      <c r="AW68" s="598"/>
      <c r="AX68" s="599"/>
      <c r="AY68" s="1855">
        <f t="shared" si="9"/>
        <v>0</v>
      </c>
      <c r="AZ68" s="1767"/>
      <c r="BA68" s="1767"/>
      <c r="BB68" s="1768">
        <f t="shared" si="10"/>
        <v>0</v>
      </c>
      <c r="BC68" s="1768"/>
      <c r="BD68" s="1739"/>
      <c r="BE68" s="1849"/>
      <c r="BF68" s="1849"/>
      <c r="BG68" s="1849"/>
      <c r="BH68" s="1849"/>
      <c r="BI68" s="1849"/>
      <c r="BJ68" s="1849"/>
      <c r="BK68" s="1790"/>
      <c r="BL68" s="1790"/>
      <c r="BM68" s="1790"/>
      <c r="BN68" s="1791"/>
    </row>
    <row r="69" spans="2:66" ht="21" customHeight="1" x14ac:dyDescent="0.45">
      <c r="B69" s="1694"/>
      <c r="C69" s="1694"/>
      <c r="D69" s="1765"/>
      <c r="E69" s="1766"/>
      <c r="F69" s="1766"/>
      <c r="G69" s="1766"/>
      <c r="H69" s="1766"/>
      <c r="I69" s="1766"/>
      <c r="J69" s="1766"/>
      <c r="K69" s="1766"/>
      <c r="L69" s="1766"/>
      <c r="M69" s="1766"/>
      <c r="N69" s="1766"/>
      <c r="O69" s="1766"/>
      <c r="P69" s="1853"/>
      <c r="Q69" s="1853"/>
      <c r="R69" s="1853"/>
      <c r="S69" s="1853"/>
      <c r="T69" s="1853"/>
      <c r="U69" s="1853"/>
      <c r="V69" s="1854"/>
      <c r="W69" s="627"/>
      <c r="X69" s="613"/>
      <c r="Y69" s="613"/>
      <c r="Z69" s="613"/>
      <c r="AA69" s="613"/>
      <c r="AB69" s="613"/>
      <c r="AC69" s="614"/>
      <c r="AD69" s="612"/>
      <c r="AE69" s="613"/>
      <c r="AF69" s="613"/>
      <c r="AG69" s="613"/>
      <c r="AH69" s="613"/>
      <c r="AI69" s="613"/>
      <c r="AJ69" s="614"/>
      <c r="AK69" s="612"/>
      <c r="AL69" s="613"/>
      <c r="AM69" s="613"/>
      <c r="AN69" s="613"/>
      <c r="AO69" s="613"/>
      <c r="AP69" s="613"/>
      <c r="AQ69" s="614"/>
      <c r="AR69" s="612"/>
      <c r="AS69" s="613"/>
      <c r="AT69" s="613"/>
      <c r="AU69" s="613"/>
      <c r="AV69" s="613"/>
      <c r="AW69" s="613"/>
      <c r="AX69" s="614"/>
      <c r="AY69" s="1855">
        <f t="shared" si="9"/>
        <v>0</v>
      </c>
      <c r="AZ69" s="1767"/>
      <c r="BA69" s="1767"/>
      <c r="BB69" s="1768">
        <f t="shared" si="10"/>
        <v>0</v>
      </c>
      <c r="BC69" s="1768"/>
      <c r="BD69" s="1739"/>
      <c r="BE69" s="1849"/>
      <c r="BF69" s="1849"/>
      <c r="BG69" s="1849"/>
      <c r="BH69" s="1849"/>
      <c r="BI69" s="1849"/>
      <c r="BJ69" s="1849"/>
      <c r="BK69" s="1790"/>
      <c r="BL69" s="1790"/>
      <c r="BM69" s="1790"/>
      <c r="BN69" s="1791"/>
    </row>
    <row r="70" spans="2:66" ht="21" customHeight="1" x14ac:dyDescent="0.45">
      <c r="B70" s="1694"/>
      <c r="C70" s="1694"/>
      <c r="D70" s="1765"/>
      <c r="E70" s="1766"/>
      <c r="F70" s="1766"/>
      <c r="G70" s="1766"/>
      <c r="H70" s="1766"/>
      <c r="I70" s="1766"/>
      <c r="J70" s="1766"/>
      <c r="K70" s="1766"/>
      <c r="L70" s="1766"/>
      <c r="M70" s="1766"/>
      <c r="N70" s="1766"/>
      <c r="O70" s="1766"/>
      <c r="P70" s="1734"/>
      <c r="Q70" s="1735"/>
      <c r="R70" s="1735"/>
      <c r="S70" s="1735"/>
      <c r="T70" s="1735"/>
      <c r="U70" s="1735"/>
      <c r="V70" s="1736"/>
      <c r="W70" s="606"/>
      <c r="X70" s="598"/>
      <c r="Y70" s="598"/>
      <c r="Z70" s="598"/>
      <c r="AA70" s="598"/>
      <c r="AB70" s="598"/>
      <c r="AC70" s="628"/>
      <c r="AD70" s="597"/>
      <c r="AE70" s="598"/>
      <c r="AF70" s="598"/>
      <c r="AG70" s="598"/>
      <c r="AH70" s="598"/>
      <c r="AI70" s="598"/>
      <c r="AJ70" s="628"/>
      <c r="AK70" s="597"/>
      <c r="AL70" s="598"/>
      <c r="AM70" s="598"/>
      <c r="AN70" s="598"/>
      <c r="AO70" s="598"/>
      <c r="AP70" s="598"/>
      <c r="AQ70" s="628"/>
      <c r="AR70" s="597"/>
      <c r="AS70" s="598"/>
      <c r="AT70" s="598"/>
      <c r="AU70" s="598"/>
      <c r="AV70" s="598"/>
      <c r="AW70" s="598"/>
      <c r="AX70" s="628"/>
      <c r="AY70" s="1855">
        <f t="shared" si="9"/>
        <v>0</v>
      </c>
      <c r="AZ70" s="1767"/>
      <c r="BA70" s="1767"/>
      <c r="BB70" s="1768">
        <f t="shared" si="10"/>
        <v>0</v>
      </c>
      <c r="BC70" s="1768"/>
      <c r="BD70" s="1739"/>
      <c r="BE70" s="1849"/>
      <c r="BF70" s="1849"/>
      <c r="BG70" s="1849"/>
      <c r="BH70" s="1849"/>
      <c r="BI70" s="1849"/>
      <c r="BJ70" s="1849"/>
      <c r="BK70" s="1790"/>
      <c r="BL70" s="1790"/>
      <c r="BM70" s="1790"/>
      <c r="BN70" s="1791"/>
    </row>
    <row r="71" spans="2:66" ht="21" customHeight="1" x14ac:dyDescent="0.45">
      <c r="B71" s="1694"/>
      <c r="C71" s="1694"/>
      <c r="D71" s="1765"/>
      <c r="E71" s="1766"/>
      <c r="F71" s="1766"/>
      <c r="G71" s="1766"/>
      <c r="H71" s="1766"/>
      <c r="I71" s="1766"/>
      <c r="J71" s="1766"/>
      <c r="K71" s="1766"/>
      <c r="L71" s="1766"/>
      <c r="M71" s="1766"/>
      <c r="N71" s="1766"/>
      <c r="O71" s="1766"/>
      <c r="P71" s="1734"/>
      <c r="Q71" s="1735"/>
      <c r="R71" s="1735"/>
      <c r="S71" s="1735"/>
      <c r="T71" s="1735"/>
      <c r="U71" s="1735"/>
      <c r="V71" s="1736"/>
      <c r="W71" s="606"/>
      <c r="X71" s="598"/>
      <c r="Y71" s="598"/>
      <c r="Z71" s="598"/>
      <c r="AA71" s="598"/>
      <c r="AB71" s="598"/>
      <c r="AC71" s="599"/>
      <c r="AD71" s="597"/>
      <c r="AE71" s="598"/>
      <c r="AF71" s="598"/>
      <c r="AG71" s="598"/>
      <c r="AH71" s="598"/>
      <c r="AI71" s="598"/>
      <c r="AJ71" s="599"/>
      <c r="AK71" s="597"/>
      <c r="AL71" s="598"/>
      <c r="AM71" s="598"/>
      <c r="AN71" s="598"/>
      <c r="AO71" s="598"/>
      <c r="AP71" s="598"/>
      <c r="AQ71" s="599"/>
      <c r="AR71" s="606"/>
      <c r="AS71" s="598"/>
      <c r="AT71" s="598"/>
      <c r="AU71" s="598"/>
      <c r="AV71" s="598"/>
      <c r="AW71" s="598"/>
      <c r="AX71" s="599"/>
      <c r="AY71" s="1855">
        <f t="shared" si="9"/>
        <v>0</v>
      </c>
      <c r="AZ71" s="1767"/>
      <c r="BA71" s="1767"/>
      <c r="BB71" s="1768">
        <f t="shared" si="10"/>
        <v>0</v>
      </c>
      <c r="BC71" s="1768"/>
      <c r="BD71" s="1739"/>
      <c r="BE71" s="1849"/>
      <c r="BF71" s="1849"/>
      <c r="BG71" s="1849"/>
      <c r="BH71" s="1849"/>
      <c r="BI71" s="1849"/>
      <c r="BJ71" s="1849"/>
      <c r="BK71" s="1790"/>
      <c r="BL71" s="1790"/>
      <c r="BM71" s="1790"/>
      <c r="BN71" s="1791"/>
    </row>
    <row r="72" spans="2:66" ht="21" customHeight="1" thickBot="1" x14ac:dyDescent="0.5">
      <c r="B72" s="1694"/>
      <c r="C72" s="1694"/>
      <c r="D72" s="1868"/>
      <c r="E72" s="1828"/>
      <c r="F72" s="1828"/>
      <c r="G72" s="1828"/>
      <c r="H72" s="1828"/>
      <c r="I72" s="1828"/>
      <c r="J72" s="1828"/>
      <c r="K72" s="1828"/>
      <c r="L72" s="1828"/>
      <c r="M72" s="1828"/>
      <c r="N72" s="1828"/>
      <c r="O72" s="1828"/>
      <c r="P72" s="1829"/>
      <c r="Q72" s="1830"/>
      <c r="R72" s="1830"/>
      <c r="S72" s="1830"/>
      <c r="T72" s="1830"/>
      <c r="U72" s="1830"/>
      <c r="V72" s="1831"/>
      <c r="W72" s="611"/>
      <c r="X72" s="609"/>
      <c r="Y72" s="609"/>
      <c r="Z72" s="609"/>
      <c r="AA72" s="609"/>
      <c r="AB72" s="609"/>
      <c r="AC72" s="610"/>
      <c r="AD72" s="608"/>
      <c r="AE72" s="609"/>
      <c r="AF72" s="609"/>
      <c r="AG72" s="609"/>
      <c r="AH72" s="609"/>
      <c r="AI72" s="609"/>
      <c r="AJ72" s="610"/>
      <c r="AK72" s="608"/>
      <c r="AL72" s="609"/>
      <c r="AM72" s="609"/>
      <c r="AN72" s="609"/>
      <c r="AO72" s="609"/>
      <c r="AP72" s="609"/>
      <c r="AQ72" s="610"/>
      <c r="AR72" s="611"/>
      <c r="AS72" s="609"/>
      <c r="AT72" s="609"/>
      <c r="AU72" s="609"/>
      <c r="AV72" s="609"/>
      <c r="AW72" s="609"/>
      <c r="AX72" s="610"/>
      <c r="AY72" s="1869">
        <f t="shared" si="9"/>
        <v>0</v>
      </c>
      <c r="AZ72" s="1832"/>
      <c r="BA72" s="1832"/>
      <c r="BB72" s="1833">
        <f t="shared" si="10"/>
        <v>0</v>
      </c>
      <c r="BC72" s="1833"/>
      <c r="BD72" s="1751"/>
      <c r="BE72" s="1850"/>
      <c r="BF72" s="1850"/>
      <c r="BG72" s="1850"/>
      <c r="BH72" s="1850"/>
      <c r="BI72" s="1850"/>
      <c r="BJ72" s="1850"/>
      <c r="BK72" s="1821"/>
      <c r="BL72" s="1821"/>
      <c r="BM72" s="1821"/>
      <c r="BN72" s="1822"/>
    </row>
    <row r="73" spans="2:66" ht="21" customHeight="1" thickBot="1" x14ac:dyDescent="0.5">
      <c r="B73" s="1694"/>
      <c r="C73" s="1809" t="s">
        <v>688</v>
      </c>
      <c r="D73" s="1810"/>
      <c r="E73" s="1810"/>
      <c r="F73" s="1810"/>
      <c r="G73" s="1810"/>
      <c r="H73" s="1810"/>
      <c r="I73" s="1810"/>
      <c r="J73" s="1810"/>
      <c r="K73" s="1810"/>
      <c r="L73" s="1810"/>
      <c r="M73" s="1810"/>
      <c r="N73" s="1810"/>
      <c r="O73" s="1810"/>
      <c r="P73" s="1810"/>
      <c r="Q73" s="1810"/>
      <c r="R73" s="1810"/>
      <c r="S73" s="1810"/>
      <c r="T73" s="1810"/>
      <c r="U73" s="1810"/>
      <c r="V73" s="1811"/>
      <c r="W73" s="615">
        <f t="shared" ref="W73:AX73" si="11">SUM(W65:W72)</f>
        <v>0</v>
      </c>
      <c r="X73" s="616">
        <f t="shared" si="11"/>
        <v>0</v>
      </c>
      <c r="Y73" s="616">
        <f t="shared" si="11"/>
        <v>0</v>
      </c>
      <c r="Z73" s="616">
        <f t="shared" si="11"/>
        <v>0</v>
      </c>
      <c r="AA73" s="616">
        <f t="shared" si="11"/>
        <v>0</v>
      </c>
      <c r="AB73" s="616">
        <f t="shared" si="11"/>
        <v>0</v>
      </c>
      <c r="AC73" s="617">
        <f t="shared" si="11"/>
        <v>0</v>
      </c>
      <c r="AD73" s="615">
        <f t="shared" si="11"/>
        <v>0</v>
      </c>
      <c r="AE73" s="616">
        <f t="shared" si="11"/>
        <v>0</v>
      </c>
      <c r="AF73" s="616">
        <f t="shared" si="11"/>
        <v>0</v>
      </c>
      <c r="AG73" s="616">
        <f t="shared" si="11"/>
        <v>0</v>
      </c>
      <c r="AH73" s="616">
        <f t="shared" si="11"/>
        <v>0</v>
      </c>
      <c r="AI73" s="616">
        <f t="shared" si="11"/>
        <v>0</v>
      </c>
      <c r="AJ73" s="617">
        <f t="shared" si="11"/>
        <v>0</v>
      </c>
      <c r="AK73" s="615">
        <f t="shared" si="11"/>
        <v>0</v>
      </c>
      <c r="AL73" s="616">
        <f t="shared" si="11"/>
        <v>0</v>
      </c>
      <c r="AM73" s="616">
        <f t="shared" si="11"/>
        <v>0</v>
      </c>
      <c r="AN73" s="616">
        <f t="shared" si="11"/>
        <v>0</v>
      </c>
      <c r="AO73" s="616">
        <f t="shared" si="11"/>
        <v>0</v>
      </c>
      <c r="AP73" s="616">
        <f t="shared" si="11"/>
        <v>0</v>
      </c>
      <c r="AQ73" s="617">
        <f t="shared" si="11"/>
        <v>0</v>
      </c>
      <c r="AR73" s="615">
        <f t="shared" si="11"/>
        <v>0</v>
      </c>
      <c r="AS73" s="616">
        <f t="shared" si="11"/>
        <v>0</v>
      </c>
      <c r="AT73" s="616">
        <f t="shared" si="11"/>
        <v>0</v>
      </c>
      <c r="AU73" s="616">
        <f t="shared" si="11"/>
        <v>0</v>
      </c>
      <c r="AV73" s="616">
        <f t="shared" si="11"/>
        <v>0</v>
      </c>
      <c r="AW73" s="616">
        <f t="shared" si="11"/>
        <v>0</v>
      </c>
      <c r="AX73" s="617">
        <f t="shared" si="11"/>
        <v>0</v>
      </c>
      <c r="AY73" s="1856">
        <f>SUM(AY65:BA72)</f>
        <v>0</v>
      </c>
      <c r="AZ73" s="1857"/>
      <c r="BA73" s="1857"/>
      <c r="BB73" s="1858">
        <f>SUM($BB$65:$BD$72)</f>
        <v>0</v>
      </c>
      <c r="BC73" s="1858"/>
      <c r="BD73" s="1859"/>
      <c r="BE73" s="1860">
        <f>SUM(BE65)</f>
        <v>0</v>
      </c>
      <c r="BF73" s="1861"/>
      <c r="BG73" s="1861"/>
      <c r="BH73" s="1861"/>
      <c r="BI73" s="1861"/>
      <c r="BJ73" s="1862"/>
      <c r="BK73" s="1863"/>
      <c r="BL73" s="1863"/>
      <c r="BM73" s="1863"/>
      <c r="BN73" s="1864"/>
    </row>
    <row r="74" spans="2:66" ht="21" customHeight="1" thickBot="1" x14ac:dyDescent="0.5">
      <c r="B74" s="621" t="s">
        <v>690</v>
      </c>
      <c r="C74" s="622"/>
      <c r="D74" s="623"/>
      <c r="E74" s="624"/>
      <c r="F74" s="624"/>
      <c r="G74" s="624"/>
      <c r="H74" s="624"/>
      <c r="I74" s="624"/>
      <c r="J74" s="624"/>
      <c r="K74" s="624"/>
      <c r="L74" s="624"/>
      <c r="M74" s="624"/>
      <c r="N74" s="624"/>
      <c r="O74" s="624"/>
      <c r="P74" s="624"/>
      <c r="Q74" s="624"/>
      <c r="R74" s="624"/>
      <c r="S74" s="624"/>
      <c r="T74" s="624"/>
      <c r="U74" s="624"/>
      <c r="V74" s="624"/>
      <c r="W74" s="576"/>
      <c r="X74" s="576"/>
      <c r="Y74" s="576"/>
      <c r="Z74" s="576"/>
      <c r="AA74" s="576"/>
      <c r="AB74" s="576"/>
      <c r="AC74" s="576"/>
      <c r="AD74" s="576"/>
      <c r="AE74" s="576"/>
      <c r="AF74" s="576"/>
      <c r="AG74" s="576"/>
      <c r="AH74" s="576"/>
      <c r="AI74" s="576"/>
      <c r="AJ74" s="576"/>
      <c r="AK74" s="576"/>
      <c r="AL74" s="576"/>
      <c r="AM74" s="576"/>
      <c r="AN74" s="576"/>
      <c r="AO74" s="576"/>
      <c r="AP74" s="576"/>
      <c r="AQ74" s="576"/>
      <c r="AR74" s="576"/>
      <c r="AS74" s="576"/>
      <c r="AT74" s="576"/>
      <c r="AU74" s="576"/>
      <c r="AV74" s="576"/>
      <c r="AW74" s="576"/>
      <c r="AX74" s="625"/>
      <c r="AY74" s="1865">
        <v>40</v>
      </c>
      <c r="AZ74" s="1866"/>
      <c r="BA74" s="1866"/>
      <c r="BB74" s="1866"/>
      <c r="BC74" s="1866"/>
      <c r="BD74" s="1866"/>
      <c r="BE74" s="1866"/>
      <c r="BF74" s="1866"/>
      <c r="BG74" s="1866"/>
      <c r="BH74" s="1866"/>
      <c r="BI74" s="1866"/>
      <c r="BJ74" s="1866"/>
      <c r="BK74" s="1866"/>
      <c r="BL74" s="1866"/>
      <c r="BM74" s="1866"/>
      <c r="BN74" s="1867"/>
    </row>
    <row r="75" spans="2:66" ht="21" customHeight="1" x14ac:dyDescent="0.45">
      <c r="B75" s="1" t="s">
        <v>692</v>
      </c>
    </row>
    <row r="76" spans="2:66" ht="21" customHeight="1" x14ac:dyDescent="0.45">
      <c r="B76" s="1" t="s">
        <v>693</v>
      </c>
      <c r="G76" s="1"/>
    </row>
    <row r="77" spans="2:66" ht="21" customHeight="1" x14ac:dyDescent="0.45">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D7:F7"/>
    <mergeCell ref="G7:T7"/>
    <mergeCell ref="AA7:AF7"/>
    <mergeCell ref="AG7:AJ7"/>
    <mergeCell ref="AK7:AN7"/>
    <mergeCell ref="AO6:AR6"/>
    <mergeCell ref="AS6:AV6"/>
    <mergeCell ref="AW6:AZ6"/>
    <mergeCell ref="BA6:BD6"/>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X4:DA4"/>
    <mergeCell ref="DB4:DE4"/>
    <mergeCell ref="DF4:DH4"/>
    <mergeCell ref="CH4:CK4"/>
    <mergeCell ref="CL4:CO4"/>
    <mergeCell ref="CP4:CS4"/>
    <mergeCell ref="CT4:CW4"/>
  </mergeCells>
  <phoneticPr fontId="19"/>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61" zoomScaleNormal="100" workbookViewId="0"/>
  </sheetViews>
  <sheetFormatPr defaultColWidth="8.19921875" defaultRowHeight="21" customHeight="1" x14ac:dyDescent="0.45"/>
  <cols>
    <col min="1" max="1" width="3.3984375" style="1" customWidth="1"/>
    <col min="2" max="2" width="2.69921875" style="1" customWidth="1"/>
    <col min="3" max="3" width="4.8984375" style="1" customWidth="1"/>
    <col min="4" max="7" width="3.19921875" style="455" customWidth="1"/>
    <col min="8" max="64" width="3.19921875" style="1" customWidth="1"/>
    <col min="65" max="65" width="3.09765625" style="1" customWidth="1"/>
    <col min="66" max="68" width="3" style="1" customWidth="1"/>
    <col min="69" max="76" width="3.09765625" style="1" customWidth="1"/>
    <col min="77" max="78" width="7" style="1" customWidth="1"/>
    <col min="79" max="80" width="2.3984375" style="1" customWidth="1"/>
    <col min="81" max="16384" width="8.19921875" style="1"/>
  </cols>
  <sheetData>
    <row r="1" spans="2:112" ht="21" customHeight="1" x14ac:dyDescent="0.45">
      <c r="B1" s="455"/>
      <c r="C1" s="455"/>
      <c r="G1" s="1"/>
      <c r="W1" s="1" t="s">
        <v>613</v>
      </c>
      <c r="AK1" s="456"/>
      <c r="AO1" s="457"/>
      <c r="AZ1" s="457"/>
      <c r="BA1" s="457"/>
      <c r="BB1" s="457"/>
      <c r="BC1" s="457"/>
      <c r="BD1" s="457"/>
      <c r="BE1" s="457"/>
      <c r="BF1" s="457"/>
      <c r="BG1" s="457"/>
      <c r="BH1" s="457"/>
      <c r="BI1" s="457"/>
      <c r="BJ1" s="457"/>
      <c r="BK1" s="457"/>
      <c r="BL1" s="457"/>
      <c r="BM1" s="457"/>
      <c r="BN1" s="457"/>
      <c r="BO1" s="457"/>
      <c r="BP1" s="457"/>
      <c r="BQ1" s="457"/>
      <c r="BR1" s="457"/>
      <c r="BS1" s="456"/>
      <c r="BT1" s="456"/>
      <c r="BU1" s="456"/>
      <c r="BV1" s="456"/>
      <c r="BW1" s="456"/>
      <c r="BX1" s="456"/>
      <c r="BY1" s="456"/>
      <c r="BZ1" s="456"/>
      <c r="CA1" s="456"/>
      <c r="CB1" s="456"/>
      <c r="CC1" s="456"/>
      <c r="CD1" s="456"/>
      <c r="CE1" s="456"/>
    </row>
    <row r="2" spans="2:112" ht="21" customHeight="1" x14ac:dyDescent="0.45">
      <c r="B2" s="455"/>
      <c r="C2" s="455"/>
      <c r="G2" s="1"/>
      <c r="Y2" s="1">
        <v>-1</v>
      </c>
      <c r="AO2" s="1562" t="s">
        <v>614</v>
      </c>
      <c r="AP2" s="1562"/>
      <c r="AQ2" s="1562"/>
      <c r="AR2" s="1562"/>
      <c r="AS2" s="1562"/>
      <c r="AT2" s="1562"/>
      <c r="AU2" s="1562"/>
      <c r="AV2" s="1562"/>
      <c r="AW2" s="1563"/>
      <c r="AX2" s="1564"/>
      <c r="AY2" s="1564"/>
      <c r="AZ2" s="1564"/>
      <c r="BA2" s="1564"/>
      <c r="BB2" s="1564"/>
      <c r="BC2" s="1564"/>
      <c r="BD2" s="1564"/>
      <c r="BE2" s="1564"/>
      <c r="BF2" s="1564"/>
      <c r="BG2" s="1564"/>
      <c r="BH2" s="1564"/>
      <c r="BI2" s="1564"/>
      <c r="BJ2" s="1564"/>
      <c r="BK2" s="1564"/>
      <c r="BL2" s="1564"/>
      <c r="BM2" s="1564"/>
      <c r="BN2" s="1564"/>
      <c r="BO2" s="1564"/>
      <c r="BP2" s="1564"/>
      <c r="BQ2" s="1564"/>
      <c r="BR2" s="1565"/>
      <c r="BS2" s="458"/>
      <c r="BT2" s="458"/>
      <c r="BU2" s="458"/>
      <c r="BV2" s="458"/>
      <c r="BW2" s="458"/>
      <c r="BX2" s="458"/>
      <c r="BY2" s="458"/>
      <c r="CA2" s="458"/>
      <c r="CB2" s="458"/>
      <c r="CC2" s="458"/>
      <c r="CD2" s="458"/>
      <c r="CE2" s="458"/>
    </row>
    <row r="3" spans="2:112" ht="21" customHeight="1" x14ac:dyDescent="0.45">
      <c r="B3" s="455"/>
      <c r="C3" s="455"/>
      <c r="G3" s="1"/>
      <c r="AO3" s="1562" t="s">
        <v>615</v>
      </c>
      <c r="AP3" s="1562"/>
      <c r="AQ3" s="1562"/>
      <c r="AR3" s="1562"/>
      <c r="AS3" s="1562"/>
      <c r="AT3" s="1562"/>
      <c r="AU3" s="1562"/>
      <c r="AV3" s="1562"/>
      <c r="AW3" s="1566"/>
      <c r="AX3" s="1566"/>
      <c r="AY3" s="1566"/>
      <c r="AZ3" s="1566"/>
      <c r="BA3" s="1566"/>
      <c r="BB3" s="1566"/>
      <c r="BC3" s="1566"/>
      <c r="BD3" s="1566"/>
      <c r="BE3" s="1566"/>
      <c r="BF3" s="1566"/>
      <c r="BG3" s="1566"/>
      <c r="BH3" s="1566"/>
      <c r="BI3" s="1566"/>
      <c r="BJ3" s="1566"/>
      <c r="BK3" s="1567" t="s">
        <v>616</v>
      </c>
      <c r="BL3" s="1568"/>
      <c r="BM3" s="1568"/>
      <c r="BN3" s="1569"/>
      <c r="BO3" s="1570">
        <v>15</v>
      </c>
      <c r="BP3" s="1571"/>
      <c r="BQ3" s="1571"/>
      <c r="BR3" s="1572"/>
      <c r="BS3" s="458"/>
      <c r="BT3" s="458"/>
      <c r="BU3" s="458"/>
      <c r="BV3" s="458"/>
      <c r="BW3" s="458"/>
      <c r="BX3" s="458"/>
      <c r="BY3" s="458"/>
      <c r="CA3" s="458"/>
      <c r="CB3" s="458"/>
      <c r="CC3" s="458"/>
      <c r="CD3" s="458"/>
      <c r="CE3" s="458"/>
    </row>
    <row r="4" spans="2:112" ht="21" customHeight="1" x14ac:dyDescent="0.45">
      <c r="B4" s="455"/>
      <c r="C4" s="459"/>
      <c r="D4" s="1581" t="s">
        <v>617</v>
      </c>
      <c r="E4" s="1581"/>
      <c r="F4" s="1581"/>
      <c r="G4" s="1581"/>
      <c r="H4" s="1581"/>
      <c r="I4" s="1581"/>
      <c r="J4" s="1581"/>
      <c r="K4" s="460"/>
      <c r="L4" s="460"/>
      <c r="M4" s="461"/>
      <c r="N4" s="461"/>
      <c r="O4" s="461"/>
      <c r="P4" s="461"/>
      <c r="Q4" s="461"/>
      <c r="R4" s="461"/>
      <c r="S4" s="461"/>
      <c r="T4" s="461"/>
      <c r="U4" s="462"/>
      <c r="V4" s="463"/>
      <c r="W4" s="464"/>
      <c r="X4" s="465"/>
      <c r="Y4" s="465"/>
      <c r="Z4" s="466" t="s">
        <v>618</v>
      </c>
      <c r="AA4" s="467"/>
      <c r="CA4" s="1573"/>
      <c r="CB4" s="1573"/>
      <c r="CC4" s="1573"/>
      <c r="CD4" s="1573"/>
      <c r="CE4" s="1573"/>
      <c r="CF4" s="1573"/>
      <c r="CG4" s="1573"/>
      <c r="CH4" s="1582"/>
      <c r="CI4" s="1582"/>
      <c r="CJ4" s="1582"/>
      <c r="CK4" s="1582"/>
      <c r="CL4" s="1573"/>
      <c r="CM4" s="1573"/>
      <c r="CN4" s="1573"/>
      <c r="CO4" s="1573"/>
      <c r="CP4" s="1573"/>
      <c r="CQ4" s="1573"/>
      <c r="CR4" s="1573"/>
      <c r="CS4" s="1573"/>
      <c r="CT4" s="1573"/>
      <c r="CU4" s="1573"/>
      <c r="CV4" s="1573"/>
      <c r="CW4" s="1573"/>
      <c r="CX4" s="1573"/>
      <c r="CY4" s="1573"/>
      <c r="CZ4" s="1573"/>
      <c r="DA4" s="1573"/>
      <c r="DB4" s="1573"/>
      <c r="DC4" s="1573"/>
      <c r="DD4" s="1573"/>
      <c r="DE4" s="1573"/>
      <c r="DF4" s="1573"/>
      <c r="DG4" s="1573"/>
      <c r="DH4" s="1573"/>
    </row>
    <row r="5" spans="2:112" ht="27.75" customHeight="1" x14ac:dyDescent="0.45">
      <c r="B5" s="455"/>
      <c r="C5" s="459"/>
      <c r="D5" s="1574" t="s">
        <v>694</v>
      </c>
      <c r="E5" s="1574"/>
      <c r="F5" s="1574"/>
      <c r="G5" s="1575" t="s">
        <v>619</v>
      </c>
      <c r="H5" s="1575"/>
      <c r="I5" s="1575"/>
      <c r="J5" s="1575"/>
      <c r="K5" s="1575"/>
      <c r="L5" s="1575"/>
      <c r="M5" s="1575"/>
      <c r="N5" s="1575"/>
      <c r="O5" s="1575"/>
      <c r="P5" s="1575"/>
      <c r="Q5" s="1575"/>
      <c r="R5" s="1575"/>
      <c r="S5" s="1575"/>
      <c r="T5" s="1576"/>
      <c r="U5" s="462"/>
      <c r="V5" s="462"/>
      <c r="W5" s="464"/>
      <c r="X5" s="465"/>
      <c r="Y5" s="465"/>
      <c r="Z5" s="1577"/>
      <c r="AA5" s="1575"/>
      <c r="AB5" s="1575"/>
      <c r="AC5" s="1575"/>
      <c r="AD5" s="1575"/>
      <c r="AE5" s="1575"/>
      <c r="AF5" s="1576"/>
      <c r="AG5" s="1578" t="s">
        <v>620</v>
      </c>
      <c r="AH5" s="1579"/>
      <c r="AI5" s="1579"/>
      <c r="AJ5" s="1580"/>
      <c r="AK5" s="1577" t="s">
        <v>621</v>
      </c>
      <c r="AL5" s="1575"/>
      <c r="AM5" s="1575"/>
      <c r="AN5" s="1576"/>
      <c r="AO5" s="1577" t="s">
        <v>622</v>
      </c>
      <c r="AP5" s="1575"/>
      <c r="AQ5" s="1575"/>
      <c r="AR5" s="1576"/>
      <c r="AS5" s="1577" t="s">
        <v>623</v>
      </c>
      <c r="AT5" s="1575"/>
      <c r="AU5" s="1575"/>
      <c r="AV5" s="1576"/>
      <c r="AW5" s="1577" t="s">
        <v>624</v>
      </c>
      <c r="AX5" s="1575"/>
      <c r="AY5" s="1575"/>
      <c r="AZ5" s="1576"/>
      <c r="BA5" s="1577" t="s">
        <v>625</v>
      </c>
      <c r="BB5" s="1575"/>
      <c r="BC5" s="1575"/>
      <c r="BD5" s="1576"/>
      <c r="BE5" s="1577" t="s">
        <v>626</v>
      </c>
      <c r="BF5" s="1575"/>
      <c r="BG5" s="1576"/>
      <c r="BK5" s="468"/>
      <c r="BL5" s="468"/>
      <c r="BM5" s="468"/>
      <c r="BN5" s="468"/>
      <c r="BO5" s="469"/>
      <c r="BP5" s="470"/>
      <c r="BQ5" s="471"/>
      <c r="BR5" s="471"/>
      <c r="BS5" s="471"/>
      <c r="CA5" s="1582"/>
      <c r="CB5" s="1582"/>
      <c r="CC5" s="1582"/>
      <c r="CD5" s="1582"/>
      <c r="CE5" s="1582"/>
      <c r="CF5" s="1582"/>
      <c r="CG5" s="1582"/>
      <c r="CH5" s="1583"/>
      <c r="CI5" s="1583"/>
      <c r="CJ5" s="1583"/>
      <c r="CK5" s="1583"/>
      <c r="CL5" s="1583"/>
      <c r="CM5" s="1583"/>
      <c r="CN5" s="1583"/>
      <c r="CO5" s="1583"/>
      <c r="CP5" s="1583"/>
      <c r="CQ5" s="1583"/>
      <c r="CR5" s="1583"/>
      <c r="CS5" s="1583"/>
      <c r="CT5" s="1583"/>
      <c r="CU5" s="1583"/>
      <c r="CV5" s="1583"/>
      <c r="CW5" s="1583"/>
      <c r="CX5" s="1583"/>
      <c r="CY5" s="1583"/>
      <c r="CZ5" s="1583"/>
      <c r="DA5" s="1583"/>
      <c r="DB5" s="1583"/>
      <c r="DC5" s="1583"/>
      <c r="DD5" s="1583"/>
      <c r="DE5" s="1583"/>
      <c r="DF5" s="1584"/>
      <c r="DG5" s="1584"/>
      <c r="DH5" s="1584"/>
    </row>
    <row r="6" spans="2:112" ht="21" customHeight="1" x14ac:dyDescent="0.45">
      <c r="B6" s="455"/>
      <c r="C6" s="459"/>
      <c r="D6" s="1574"/>
      <c r="E6" s="1574"/>
      <c r="F6" s="1574"/>
      <c r="G6" s="1575" t="s">
        <v>627</v>
      </c>
      <c r="H6" s="1575"/>
      <c r="I6" s="1575"/>
      <c r="J6" s="1575"/>
      <c r="K6" s="1575"/>
      <c r="L6" s="1575"/>
      <c r="M6" s="1575"/>
      <c r="N6" s="1575"/>
      <c r="O6" s="1575"/>
      <c r="P6" s="1575"/>
      <c r="Q6" s="1575"/>
      <c r="R6" s="1575"/>
      <c r="S6" s="1575"/>
      <c r="T6" s="1576"/>
      <c r="U6" s="462"/>
      <c r="V6" s="462"/>
      <c r="W6" s="464"/>
      <c r="X6" s="465"/>
      <c r="Y6" s="465"/>
      <c r="Z6" s="1585" t="s">
        <v>628</v>
      </c>
      <c r="AA6" s="1586"/>
      <c r="AB6" s="1586"/>
      <c r="AC6" s="1586"/>
      <c r="AD6" s="1586"/>
      <c r="AE6" s="1586"/>
      <c r="AF6" s="1587"/>
      <c r="AG6" s="1588"/>
      <c r="AH6" s="1589"/>
      <c r="AI6" s="1589"/>
      <c r="AJ6" s="1590"/>
      <c r="AK6" s="1588"/>
      <c r="AL6" s="1589"/>
      <c r="AM6" s="1589"/>
      <c r="AN6" s="1590"/>
      <c r="AO6" s="1588"/>
      <c r="AP6" s="1589"/>
      <c r="AQ6" s="1589"/>
      <c r="AR6" s="1590"/>
      <c r="AS6" s="1588">
        <v>6</v>
      </c>
      <c r="AT6" s="1589"/>
      <c r="AU6" s="1589"/>
      <c r="AV6" s="1590"/>
      <c r="AW6" s="1588">
        <v>4</v>
      </c>
      <c r="AX6" s="1589"/>
      <c r="AY6" s="1589"/>
      <c r="AZ6" s="1590"/>
      <c r="BA6" s="1588">
        <v>5</v>
      </c>
      <c r="BB6" s="1589"/>
      <c r="BC6" s="1589"/>
      <c r="BD6" s="1590"/>
      <c r="BE6" s="1595">
        <f>SUM(AG6:BD6)</f>
        <v>15</v>
      </c>
      <c r="BF6" s="1596"/>
      <c r="BG6" s="1597"/>
      <c r="BL6" s="472"/>
      <c r="BM6" s="472"/>
      <c r="BN6" s="472"/>
      <c r="BW6" s="473"/>
      <c r="CC6" s="472"/>
      <c r="CD6" s="472"/>
      <c r="CE6" s="472"/>
      <c r="CL6" s="1591"/>
      <c r="CM6" s="1591"/>
      <c r="CN6" s="1591"/>
      <c r="CO6" s="1591"/>
      <c r="CP6" s="1591"/>
      <c r="CQ6" s="1591"/>
      <c r="CR6" s="1591"/>
      <c r="CS6" s="1591"/>
      <c r="CT6" s="1583"/>
      <c r="CU6" s="1583"/>
      <c r="CV6" s="1583"/>
      <c r="CW6" s="1583"/>
      <c r="CX6" s="1583"/>
      <c r="CY6" s="1583"/>
      <c r="CZ6" s="1583"/>
      <c r="DA6" s="1583"/>
      <c r="DB6" s="1583"/>
      <c r="DC6" s="1583"/>
      <c r="DD6" s="1583"/>
      <c r="DE6" s="1583"/>
      <c r="DF6" s="1584"/>
      <c r="DG6" s="1584"/>
      <c r="DH6" s="1584"/>
    </row>
    <row r="7" spans="2:112" ht="21" customHeight="1" x14ac:dyDescent="0.45">
      <c r="B7" s="455"/>
      <c r="C7" s="459"/>
      <c r="D7" s="1574"/>
      <c r="E7" s="1574"/>
      <c r="F7" s="1574"/>
      <c r="G7" s="1575" t="s">
        <v>629</v>
      </c>
      <c r="H7" s="1575"/>
      <c r="I7" s="1575"/>
      <c r="J7" s="1575"/>
      <c r="K7" s="1575"/>
      <c r="L7" s="1575"/>
      <c r="M7" s="1575"/>
      <c r="N7" s="1575"/>
      <c r="O7" s="1575"/>
      <c r="P7" s="1575"/>
      <c r="Q7" s="1575"/>
      <c r="R7" s="1575"/>
      <c r="S7" s="1575"/>
      <c r="T7" s="1576"/>
      <c r="U7" s="474"/>
      <c r="V7" s="462"/>
      <c r="W7" s="464"/>
      <c r="X7" s="465"/>
      <c r="Y7" s="465"/>
      <c r="Z7" s="475" t="s">
        <v>3</v>
      </c>
      <c r="AA7" s="1578" t="s">
        <v>630</v>
      </c>
      <c r="AB7" s="1579"/>
      <c r="AC7" s="1579"/>
      <c r="AD7" s="1579"/>
      <c r="AE7" s="1579"/>
      <c r="AF7" s="1580"/>
      <c r="AG7" s="1592"/>
      <c r="AH7" s="1593"/>
      <c r="AI7" s="1593"/>
      <c r="AJ7" s="1594"/>
      <c r="AK7" s="1592"/>
      <c r="AL7" s="1593"/>
      <c r="AM7" s="1593"/>
      <c r="AN7" s="1594"/>
      <c r="AO7" s="1592"/>
      <c r="AP7" s="1593"/>
      <c r="AQ7" s="1593"/>
      <c r="AR7" s="1594"/>
      <c r="AS7" s="1588"/>
      <c r="AT7" s="1589"/>
      <c r="AU7" s="1589"/>
      <c r="AV7" s="1590"/>
      <c r="AW7" s="1588"/>
      <c r="AX7" s="1589"/>
      <c r="AY7" s="1589"/>
      <c r="AZ7" s="1590"/>
      <c r="BA7" s="1588"/>
      <c r="BB7" s="1589"/>
      <c r="BC7" s="1589"/>
      <c r="BD7" s="1590"/>
      <c r="BE7" s="1595">
        <f>SUM(AG7:BD7)</f>
        <v>0</v>
      </c>
      <c r="BF7" s="1596"/>
      <c r="BG7" s="1597"/>
      <c r="CB7" s="1573"/>
      <c r="CC7" s="1573"/>
      <c r="CD7" s="1573"/>
      <c r="CE7" s="1573"/>
      <c r="CF7" s="1573"/>
      <c r="CG7" s="1573"/>
      <c r="CH7" s="1573"/>
      <c r="CI7" s="1599"/>
      <c r="CJ7" s="1599"/>
      <c r="CK7" s="1599"/>
      <c r="CL7" s="1583"/>
      <c r="CM7" s="1583"/>
      <c r="CN7" s="1583"/>
      <c r="CO7" s="1583"/>
      <c r="CP7" s="1583"/>
      <c r="CQ7" s="1583"/>
      <c r="CR7" s="1583"/>
      <c r="CS7" s="1583"/>
      <c r="CT7" s="1583"/>
      <c r="CU7" s="1583"/>
      <c r="CV7" s="1583"/>
      <c r="CW7" s="1583"/>
      <c r="CX7" s="1583"/>
      <c r="CY7" s="1583"/>
      <c r="CZ7" s="1583"/>
      <c r="DA7" s="1583"/>
      <c r="DB7" s="1583"/>
      <c r="DC7" s="1583"/>
      <c r="DD7" s="1583"/>
      <c r="DE7" s="1583"/>
      <c r="DF7" s="1584"/>
      <c r="DG7" s="1584"/>
      <c r="DH7" s="1584"/>
    </row>
    <row r="8" spans="2:112" ht="21" customHeight="1" x14ac:dyDescent="0.45">
      <c r="B8" s="465"/>
      <c r="C8" s="476"/>
      <c r="D8" s="461"/>
      <c r="E8" s="461"/>
      <c r="F8" s="461"/>
      <c r="G8" s="461"/>
      <c r="H8" s="461"/>
      <c r="I8" s="461"/>
      <c r="J8" s="461"/>
      <c r="K8" s="461"/>
      <c r="L8" s="477" t="str">
        <f>IF(COUNTIF(D5:F7,"○")&gt;1,"いずれか１つを選択してください。","")</f>
        <v/>
      </c>
      <c r="M8" s="461"/>
      <c r="N8" s="461"/>
      <c r="O8" s="461"/>
      <c r="P8" s="461"/>
      <c r="Q8" s="461"/>
      <c r="R8" s="461"/>
      <c r="S8" s="461"/>
      <c r="T8" s="461"/>
      <c r="U8" s="478"/>
      <c r="V8" s="478"/>
      <c r="W8" s="464"/>
      <c r="X8" s="465"/>
      <c r="Y8" s="465"/>
      <c r="Z8" s="1578" t="s">
        <v>631</v>
      </c>
      <c r="AA8" s="1579"/>
      <c r="AB8" s="1579"/>
      <c r="AC8" s="1579"/>
      <c r="AD8" s="1579"/>
      <c r="AE8" s="1579"/>
      <c r="AF8" s="1580"/>
      <c r="AG8" s="1588"/>
      <c r="AH8" s="1589"/>
      <c r="AI8" s="1589"/>
      <c r="AJ8" s="1590"/>
      <c r="AK8" s="1588"/>
      <c r="AL8" s="1589"/>
      <c r="AM8" s="1589"/>
      <c r="AN8" s="1590"/>
      <c r="AO8" s="1588"/>
      <c r="AP8" s="1589"/>
      <c r="AQ8" s="1589"/>
      <c r="AR8" s="1590"/>
      <c r="AS8" s="1588"/>
      <c r="AT8" s="1589"/>
      <c r="AU8" s="1589"/>
      <c r="AV8" s="1590"/>
      <c r="AW8" s="1588"/>
      <c r="AX8" s="1589"/>
      <c r="AY8" s="1589"/>
      <c r="AZ8" s="1590"/>
      <c r="BA8" s="1588"/>
      <c r="BB8" s="1589"/>
      <c r="BC8" s="1589"/>
      <c r="BD8" s="1590"/>
      <c r="BE8" s="1595">
        <f>SUM(AG8:BD8)</f>
        <v>0</v>
      </c>
      <c r="BF8" s="1596"/>
      <c r="BG8" s="1597"/>
      <c r="BU8" s="473"/>
      <c r="BW8" s="1598"/>
      <c r="BX8" s="1598"/>
      <c r="BY8" s="1598"/>
      <c r="BZ8" s="1598"/>
      <c r="CA8" s="1598"/>
      <c r="CB8" s="1602"/>
      <c r="CC8" s="1602"/>
      <c r="CD8" s="1602"/>
      <c r="CE8" s="1602"/>
      <c r="CF8" s="1602"/>
      <c r="CG8" s="1602"/>
      <c r="CH8" s="1602"/>
      <c r="CI8" s="1599"/>
      <c r="CJ8" s="1599"/>
      <c r="CK8" s="1599"/>
      <c r="CL8" s="1584"/>
      <c r="CM8" s="1584"/>
      <c r="CN8" s="1584"/>
      <c r="CO8" s="1584"/>
      <c r="CP8" s="1584"/>
      <c r="CQ8" s="1584"/>
      <c r="CR8" s="1584"/>
      <c r="CS8" s="1584"/>
      <c r="CT8" s="1584"/>
      <c r="CU8" s="1584"/>
      <c r="CV8" s="1584"/>
      <c r="CW8" s="1584"/>
      <c r="CX8" s="1584"/>
      <c r="CY8" s="1584"/>
      <c r="CZ8" s="1584"/>
      <c r="DA8" s="1584"/>
      <c r="DB8" s="1584"/>
      <c r="DC8" s="1584"/>
      <c r="DD8" s="1584"/>
      <c r="DE8" s="1584"/>
      <c r="DF8" s="1584"/>
      <c r="DG8" s="1584"/>
      <c r="DH8" s="1584"/>
    </row>
    <row r="9" spans="2:112" ht="21" customHeight="1" x14ac:dyDescent="0.45">
      <c r="B9" s="465"/>
      <c r="C9" s="476"/>
      <c r="D9" s="461"/>
      <c r="E9" s="478"/>
      <c r="F9" s="462"/>
      <c r="G9" s="462"/>
      <c r="H9" s="462"/>
      <c r="I9" s="462"/>
      <c r="J9" s="462"/>
      <c r="K9" s="462"/>
      <c r="L9" s="462"/>
      <c r="M9" s="462"/>
      <c r="N9" s="462"/>
      <c r="O9" s="462"/>
      <c r="P9" s="462"/>
      <c r="Q9" s="462"/>
      <c r="R9" s="462"/>
      <c r="S9" s="462"/>
      <c r="T9" s="462"/>
      <c r="U9" s="462"/>
      <c r="V9" s="478"/>
      <c r="W9" s="464"/>
      <c r="X9" s="465"/>
      <c r="Y9" s="465"/>
      <c r="Z9" s="1578" t="s">
        <v>626</v>
      </c>
      <c r="AA9" s="1579"/>
      <c r="AB9" s="1579"/>
      <c r="AC9" s="1579"/>
      <c r="AD9" s="1579"/>
      <c r="AE9" s="1579"/>
      <c r="AF9" s="1580"/>
      <c r="AG9" s="1595">
        <f>AG6+AG8</f>
        <v>0</v>
      </c>
      <c r="AH9" s="1596"/>
      <c r="AI9" s="1596"/>
      <c r="AJ9" s="1597"/>
      <c r="AK9" s="1595">
        <f t="shared" ref="AK9" si="0">AK6+AK8</f>
        <v>0</v>
      </c>
      <c r="AL9" s="1596"/>
      <c r="AM9" s="1596"/>
      <c r="AN9" s="1597"/>
      <c r="AO9" s="1595">
        <f t="shared" ref="AO9" si="1">AO6+AO8</f>
        <v>0</v>
      </c>
      <c r="AP9" s="1596"/>
      <c r="AQ9" s="1596"/>
      <c r="AR9" s="1597"/>
      <c r="AS9" s="1595">
        <f>AS6+AS8</f>
        <v>6</v>
      </c>
      <c r="AT9" s="1596"/>
      <c r="AU9" s="1596"/>
      <c r="AV9" s="1597"/>
      <c r="AW9" s="1595">
        <f t="shared" ref="AW9" si="2">AW6+AW8</f>
        <v>4</v>
      </c>
      <c r="AX9" s="1596"/>
      <c r="AY9" s="1596"/>
      <c r="AZ9" s="1597"/>
      <c r="BA9" s="1595">
        <f t="shared" ref="BA9" si="3">BA6+BA8</f>
        <v>5</v>
      </c>
      <c r="BB9" s="1596"/>
      <c r="BC9" s="1596"/>
      <c r="BD9" s="1597"/>
      <c r="BE9" s="1595">
        <f>BE6+BE8</f>
        <v>15</v>
      </c>
      <c r="BF9" s="1596"/>
      <c r="BG9" s="1597"/>
      <c r="BW9" s="1573"/>
      <c r="BX9" s="1573"/>
      <c r="BY9" s="1573"/>
      <c r="BZ9" s="1573"/>
      <c r="CA9" s="1573"/>
      <c r="CB9" s="1600"/>
      <c r="CC9" s="1600"/>
      <c r="CD9" s="1600"/>
      <c r="CE9" s="1600"/>
      <c r="CF9" s="1601"/>
      <c r="CG9" s="1601"/>
      <c r="CH9" s="1601"/>
      <c r="CI9" s="1601"/>
      <c r="CJ9" s="1601"/>
      <c r="CK9" s="1601"/>
    </row>
    <row r="10" spans="2:112" ht="21" customHeight="1" x14ac:dyDescent="0.45">
      <c r="B10" s="465"/>
      <c r="C10" s="476"/>
      <c r="D10" s="461"/>
      <c r="E10" s="478"/>
      <c r="F10" s="462"/>
      <c r="G10" s="462"/>
      <c r="H10" s="462"/>
      <c r="I10" s="462"/>
      <c r="J10" s="462"/>
      <c r="K10" s="462"/>
      <c r="L10" s="462"/>
      <c r="M10" s="462"/>
      <c r="N10" s="462"/>
      <c r="O10" s="462"/>
      <c r="P10" s="462"/>
      <c r="Q10" s="462"/>
      <c r="R10" s="462"/>
      <c r="S10" s="462"/>
      <c r="T10" s="462"/>
      <c r="U10" s="462"/>
      <c r="V10" s="478"/>
      <c r="W10" s="479"/>
      <c r="X10" s="465"/>
      <c r="Y10" s="465"/>
      <c r="Z10" s="465"/>
      <c r="AA10" s="465"/>
      <c r="BG10" s="480" t="str">
        <f>IF(AND(BE9&lt;&gt;BO3,D12="○"),"「事業者名簿」の定員数と想定される利用者数が一致しません。","")</f>
        <v/>
      </c>
      <c r="BK10" s="468"/>
      <c r="BL10" s="468"/>
      <c r="BM10" s="468"/>
      <c r="BN10" s="468"/>
      <c r="BO10" s="469"/>
      <c r="BP10" s="470"/>
      <c r="BQ10" s="471"/>
      <c r="BR10" s="471"/>
      <c r="BS10" s="471"/>
      <c r="BW10" s="1573"/>
      <c r="BX10" s="1573"/>
      <c r="BY10" s="1573"/>
      <c r="BZ10" s="1573"/>
      <c r="CA10" s="1573"/>
      <c r="CB10" s="1600"/>
      <c r="CC10" s="1600"/>
      <c r="CD10" s="1600"/>
      <c r="CE10" s="1600"/>
      <c r="CF10" s="1601"/>
      <c r="CG10" s="1601"/>
      <c r="CH10" s="1601"/>
      <c r="CI10" s="1601"/>
      <c r="CJ10" s="1601"/>
      <c r="CK10" s="1601"/>
    </row>
    <row r="11" spans="2:112" ht="21" customHeight="1" x14ac:dyDescent="0.45">
      <c r="B11" s="465"/>
      <c r="C11" s="476"/>
      <c r="D11" s="481" t="s">
        <v>632</v>
      </c>
      <c r="E11" s="482"/>
      <c r="F11" s="482"/>
      <c r="G11" s="482"/>
      <c r="H11" s="482"/>
      <c r="I11" s="482"/>
      <c r="J11" s="462"/>
      <c r="K11" s="462"/>
      <c r="L11" s="462"/>
      <c r="M11" s="462"/>
      <c r="N11" s="462"/>
      <c r="O11" s="462"/>
      <c r="P11" s="462"/>
      <c r="Q11" s="462"/>
      <c r="R11" s="462"/>
      <c r="S11" s="462"/>
      <c r="T11" s="462"/>
      <c r="U11" s="462"/>
      <c r="V11" s="478"/>
      <c r="W11" s="483"/>
      <c r="Z11" s="473" t="s">
        <v>633</v>
      </c>
      <c r="AP11" s="473" t="s">
        <v>634</v>
      </c>
      <c r="AQ11" s="473"/>
      <c r="AW11" s="472"/>
      <c r="AX11" s="472"/>
      <c r="AY11" s="472"/>
      <c r="BG11" s="484"/>
      <c r="BH11" s="473" t="s">
        <v>635</v>
      </c>
      <c r="BN11" s="472"/>
      <c r="BO11" s="472"/>
      <c r="BP11" s="472"/>
      <c r="BW11" s="465"/>
      <c r="BX11" s="465"/>
      <c r="BY11" s="465"/>
      <c r="BZ11" s="465"/>
      <c r="CA11" s="465"/>
      <c r="CB11" s="1600"/>
      <c r="CC11" s="1600"/>
      <c r="CD11" s="1600"/>
      <c r="CE11" s="1600"/>
      <c r="CF11" s="1601"/>
      <c r="CG11" s="1601"/>
      <c r="CH11" s="1601"/>
      <c r="CI11" s="1601"/>
      <c r="CJ11" s="1601"/>
      <c r="CK11" s="1601"/>
    </row>
    <row r="12" spans="2:112" ht="21" customHeight="1" x14ac:dyDescent="0.45">
      <c r="B12" s="465"/>
      <c r="C12" s="476"/>
      <c r="D12" s="1603" t="s">
        <v>694</v>
      </c>
      <c r="E12" s="1604"/>
      <c r="F12" s="1605" t="s">
        <v>636</v>
      </c>
      <c r="G12" s="1606"/>
      <c r="H12" s="1606"/>
      <c r="I12" s="1606"/>
      <c r="J12" s="1606"/>
      <c r="K12" s="1606"/>
      <c r="L12" s="1606"/>
      <c r="M12" s="1606"/>
      <c r="N12" s="1606"/>
      <c r="O12" s="1606"/>
      <c r="P12" s="1606"/>
      <c r="Q12" s="1606"/>
      <c r="R12" s="1606"/>
      <c r="S12" s="1606"/>
      <c r="T12" s="1606"/>
      <c r="U12" s="1606"/>
      <c r="V12" s="1607"/>
      <c r="W12" s="479"/>
      <c r="AE12" s="1577" t="s">
        <v>637</v>
      </c>
      <c r="AF12" s="1575"/>
      <c r="AG12" s="1575"/>
      <c r="AH12" s="1575"/>
      <c r="AI12" s="1575"/>
      <c r="AJ12" s="1575"/>
      <c r="AK12" s="1576"/>
      <c r="AL12" s="1608" t="s">
        <v>638</v>
      </c>
      <c r="AM12" s="1609"/>
      <c r="AN12" s="1610"/>
      <c r="AV12" s="1577" t="s">
        <v>637</v>
      </c>
      <c r="AW12" s="1575"/>
      <c r="AX12" s="1575"/>
      <c r="AY12" s="1575"/>
      <c r="AZ12" s="1575"/>
      <c r="BA12" s="1575"/>
      <c r="BB12" s="1576"/>
      <c r="BC12" s="1608" t="s">
        <v>638</v>
      </c>
      <c r="BD12" s="1609"/>
      <c r="BE12" s="1610"/>
      <c r="BF12" s="485"/>
      <c r="BG12" s="484"/>
      <c r="BM12" s="1577" t="s">
        <v>639</v>
      </c>
      <c r="BN12" s="1575"/>
      <c r="BO12" s="1575"/>
      <c r="BP12" s="1575"/>
      <c r="BQ12" s="1575"/>
      <c r="BR12" s="1575"/>
      <c r="BS12" s="1576"/>
      <c r="BW12" s="1614"/>
      <c r="BX12" s="1614"/>
      <c r="BY12" s="1614"/>
      <c r="BZ12" s="1614"/>
      <c r="CA12" s="1614"/>
      <c r="CB12" s="1615"/>
      <c r="CC12" s="1615"/>
      <c r="CD12" s="1615"/>
      <c r="CE12" s="1615"/>
      <c r="CF12" s="1616"/>
      <c r="CG12" s="1616"/>
      <c r="CH12" s="1616"/>
      <c r="CI12" s="1614"/>
      <c r="CJ12" s="1614"/>
      <c r="CK12" s="1614"/>
    </row>
    <row r="13" spans="2:112" ht="26.25" customHeight="1" x14ac:dyDescent="0.45">
      <c r="B13" s="465"/>
      <c r="C13" s="476"/>
      <c r="D13" s="1603"/>
      <c r="E13" s="1617"/>
      <c r="F13" s="1605" t="s">
        <v>640</v>
      </c>
      <c r="G13" s="1606"/>
      <c r="H13" s="1606"/>
      <c r="I13" s="1606"/>
      <c r="J13" s="1606"/>
      <c r="K13" s="1606"/>
      <c r="L13" s="1606"/>
      <c r="M13" s="1606"/>
      <c r="N13" s="1606"/>
      <c r="O13" s="1606"/>
      <c r="P13" s="1606"/>
      <c r="Q13" s="1606"/>
      <c r="R13" s="1606"/>
      <c r="S13" s="1606"/>
      <c r="T13" s="1606"/>
      <c r="U13" s="1606"/>
      <c r="V13" s="1607"/>
      <c r="W13" s="486"/>
      <c r="AE13" s="1618" t="s">
        <v>641</v>
      </c>
      <c r="AF13" s="1619"/>
      <c r="AG13" s="1619"/>
      <c r="AH13" s="1620"/>
      <c r="AI13" s="1618" t="s">
        <v>642</v>
      </c>
      <c r="AJ13" s="1619"/>
      <c r="AK13" s="1620"/>
      <c r="AL13" s="1611"/>
      <c r="AM13" s="1870"/>
      <c r="AN13" s="1613"/>
      <c r="AQ13" s="1605"/>
      <c r="AR13" s="1606"/>
      <c r="AS13" s="1606"/>
      <c r="AT13" s="1606"/>
      <c r="AU13" s="1607"/>
      <c r="AV13" s="1618" t="s">
        <v>641</v>
      </c>
      <c r="AW13" s="1619"/>
      <c r="AX13" s="1619"/>
      <c r="AY13" s="1620"/>
      <c r="AZ13" s="1618" t="s">
        <v>642</v>
      </c>
      <c r="BA13" s="1619"/>
      <c r="BB13" s="1620"/>
      <c r="BC13" s="1611"/>
      <c r="BD13" s="1870"/>
      <c r="BE13" s="1613"/>
      <c r="BF13" s="485"/>
      <c r="BG13" s="487"/>
      <c r="BH13" s="1605"/>
      <c r="BI13" s="1606"/>
      <c r="BJ13" s="1606"/>
      <c r="BK13" s="1606"/>
      <c r="BL13" s="1607"/>
      <c r="BM13" s="1618" t="s">
        <v>643</v>
      </c>
      <c r="BN13" s="1619"/>
      <c r="BO13" s="1619"/>
      <c r="BP13" s="1620"/>
      <c r="BQ13" s="1618" t="s">
        <v>642</v>
      </c>
      <c r="BR13" s="1619"/>
      <c r="BS13" s="1620"/>
      <c r="BW13" s="465"/>
      <c r="BX13" s="465"/>
      <c r="BY13" s="465"/>
      <c r="BZ13" s="1600"/>
      <c r="CA13" s="1600"/>
      <c r="CB13" s="1600"/>
      <c r="CC13" s="1600"/>
      <c r="CD13" s="1601"/>
      <c r="CE13" s="1601"/>
      <c r="CF13" s="1601"/>
      <c r="CG13" s="1601"/>
      <c r="CH13" s="1601"/>
      <c r="CI13" s="1601"/>
    </row>
    <row r="14" spans="2:112" ht="21" customHeight="1" x14ac:dyDescent="0.45">
      <c r="B14" s="465"/>
      <c r="C14" s="476"/>
      <c r="D14" s="1603"/>
      <c r="E14" s="1617"/>
      <c r="F14" s="1605" t="s">
        <v>644</v>
      </c>
      <c r="G14" s="1606"/>
      <c r="H14" s="1606"/>
      <c r="I14" s="1606"/>
      <c r="J14" s="1606"/>
      <c r="K14" s="1606"/>
      <c r="L14" s="1606"/>
      <c r="M14" s="1606"/>
      <c r="N14" s="1606"/>
      <c r="O14" s="1606"/>
      <c r="P14" s="1606"/>
      <c r="Q14" s="1606"/>
      <c r="R14" s="1606"/>
      <c r="S14" s="1606"/>
      <c r="T14" s="1606"/>
      <c r="U14" s="1606"/>
      <c r="V14" s="1607"/>
      <c r="W14" s="486"/>
      <c r="Z14" s="1577" t="s">
        <v>645</v>
      </c>
      <c r="AA14" s="1575"/>
      <c r="AB14" s="1575"/>
      <c r="AC14" s="1575"/>
      <c r="AD14" s="1576"/>
      <c r="AE14" s="1621">
        <f>IF((OR($D$5="○",$D$6="○")),ROUNDDOWN(((BE$6+BE$8*0.9))/6,1))</f>
        <v>2.5</v>
      </c>
      <c r="AF14" s="1622"/>
      <c r="AG14" s="1622"/>
      <c r="AH14" s="1623"/>
      <c r="AI14" s="1624">
        <f>AE14*$AY$60</f>
        <v>80</v>
      </c>
      <c r="AJ14" s="1625"/>
      <c r="AK14" s="1626"/>
      <c r="AL14" s="1624">
        <f>AE14*40</f>
        <v>100</v>
      </c>
      <c r="AM14" s="1625"/>
      <c r="AN14" s="1626"/>
      <c r="AQ14" s="1577" t="s">
        <v>645</v>
      </c>
      <c r="AR14" s="1575"/>
      <c r="AS14" s="1575"/>
      <c r="AT14" s="1575"/>
      <c r="AU14" s="1576"/>
      <c r="AV14" s="1627">
        <f>IF((OR($D$5="○",$D$6="○")),$BE$43)</f>
        <v>2.5</v>
      </c>
      <c r="AW14" s="1628"/>
      <c r="AX14" s="1628"/>
      <c r="AY14" s="1629"/>
      <c r="AZ14" s="1630">
        <f>AV14*$AY$60</f>
        <v>80</v>
      </c>
      <c r="BA14" s="1630"/>
      <c r="BB14" s="1630"/>
      <c r="BC14" s="1624">
        <f>AV14*40</f>
        <v>100</v>
      </c>
      <c r="BD14" s="1625"/>
      <c r="BE14" s="1626"/>
      <c r="BF14" s="488"/>
      <c r="BG14" s="484"/>
      <c r="BH14" s="1577" t="s">
        <v>646</v>
      </c>
      <c r="BI14" s="1575"/>
      <c r="BJ14" s="1575"/>
      <c r="BK14" s="1575"/>
      <c r="BL14" s="1576"/>
      <c r="BM14" s="1627">
        <f>(ROUNDDOWN(BQ14/40,1))</f>
        <v>2.5</v>
      </c>
      <c r="BN14" s="1628"/>
      <c r="BO14" s="1628"/>
      <c r="BP14" s="1629"/>
      <c r="BQ14" s="1630">
        <f>$BB$73</f>
        <v>100.25</v>
      </c>
      <c r="BR14" s="1630"/>
      <c r="BS14" s="1630"/>
      <c r="BU14" s="473"/>
      <c r="BW14" s="473"/>
      <c r="BX14" s="473"/>
      <c r="BY14" s="473"/>
      <c r="BZ14" s="1615"/>
      <c r="CA14" s="1615"/>
      <c r="CB14" s="1615"/>
      <c r="CC14" s="1615"/>
      <c r="CD14" s="1634"/>
      <c r="CE14" s="1634"/>
      <c r="CF14" s="1634"/>
      <c r="CG14" s="1573"/>
      <c r="CH14" s="1573"/>
      <c r="CI14" s="1573"/>
    </row>
    <row r="15" spans="2:112" ht="21" customHeight="1" x14ac:dyDescent="0.45">
      <c r="B15" s="465"/>
      <c r="C15" s="489"/>
      <c r="D15" s="490"/>
      <c r="E15" s="490"/>
      <c r="F15" s="490"/>
      <c r="G15" s="490"/>
      <c r="H15" s="490"/>
      <c r="I15" s="490"/>
      <c r="J15" s="490"/>
      <c r="K15" s="490"/>
      <c r="L15" s="491" t="str">
        <f>IF(COUNTIF(D12:E14,"○")&gt;1,"いずれか１つを選択してください。","")</f>
        <v/>
      </c>
      <c r="M15" s="490"/>
      <c r="N15" s="490"/>
      <c r="O15" s="490"/>
      <c r="P15" s="490"/>
      <c r="Q15" s="490"/>
      <c r="R15" s="490"/>
      <c r="S15" s="490"/>
      <c r="T15" s="490"/>
      <c r="U15" s="490"/>
      <c r="V15" s="492"/>
      <c r="W15" s="493"/>
      <c r="Z15" s="1577" t="s">
        <v>647</v>
      </c>
      <c r="AA15" s="1575"/>
      <c r="AB15" s="1575"/>
      <c r="AC15" s="1575"/>
      <c r="AD15" s="1576"/>
      <c r="AE15" s="1621" t="b">
        <f>IF((OR($D$7="○")),ROUNDDOWN((BE$6+BE$8*0.9)/5,1))</f>
        <v>0</v>
      </c>
      <c r="AF15" s="1622"/>
      <c r="AG15" s="1622"/>
      <c r="AH15" s="1623"/>
      <c r="AI15" s="1624">
        <f>AE15*$AY$60</f>
        <v>0</v>
      </c>
      <c r="AJ15" s="1625"/>
      <c r="AK15" s="1626"/>
      <c r="AL15" s="1624">
        <f>AE15*40</f>
        <v>0</v>
      </c>
      <c r="AM15" s="1625"/>
      <c r="AN15" s="1626"/>
      <c r="AQ15" s="1577" t="s">
        <v>647</v>
      </c>
      <c r="AR15" s="1575"/>
      <c r="AS15" s="1575"/>
      <c r="AT15" s="1575"/>
      <c r="AU15" s="1576"/>
      <c r="AV15" s="1627" t="b">
        <f>IF(($D$7="○"),$BE$43)</f>
        <v>0</v>
      </c>
      <c r="AW15" s="1628"/>
      <c r="AX15" s="1628"/>
      <c r="AY15" s="1629"/>
      <c r="AZ15" s="1630">
        <f>AV15*$AY$60</f>
        <v>0</v>
      </c>
      <c r="BA15" s="1630"/>
      <c r="BB15" s="1630"/>
      <c r="BC15" s="1624">
        <f>AV15*40</f>
        <v>0</v>
      </c>
      <c r="BD15" s="1625"/>
      <c r="BE15" s="1626"/>
      <c r="BF15" s="488"/>
      <c r="BG15" s="484"/>
      <c r="BH15" s="1631" t="s">
        <v>44</v>
      </c>
      <c r="BI15" s="1632"/>
      <c r="BJ15" s="1632"/>
      <c r="BK15" s="1632"/>
      <c r="BL15" s="1633"/>
      <c r="BM15" s="1635">
        <f>SUM(BM12:BP14)</f>
        <v>2.5</v>
      </c>
      <c r="BN15" s="1636"/>
      <c r="BO15" s="1636"/>
      <c r="BP15" s="1637"/>
      <c r="BQ15" s="1638">
        <f>SUMIF(BQ12:BS14,"&lt;&gt;#VALUE!")</f>
        <v>100.25</v>
      </c>
      <c r="BR15" s="1638"/>
      <c r="BS15" s="1638"/>
      <c r="BW15" s="494"/>
    </row>
    <row r="16" spans="2:112" ht="21" customHeight="1" x14ac:dyDescent="0.45">
      <c r="B16" s="465"/>
      <c r="C16" s="465"/>
      <c r="D16" s="465"/>
      <c r="E16" s="468"/>
      <c r="F16" s="468"/>
      <c r="G16" s="468"/>
      <c r="H16" s="468"/>
      <c r="I16" s="468"/>
      <c r="J16" s="468"/>
      <c r="K16" s="468"/>
      <c r="L16" s="468"/>
      <c r="M16" s="468"/>
      <c r="N16" s="468"/>
      <c r="O16" s="468"/>
      <c r="P16" s="468"/>
      <c r="Q16" s="468"/>
      <c r="R16" s="468"/>
      <c r="S16" s="468"/>
      <c r="T16" s="468"/>
      <c r="U16" s="468"/>
      <c r="V16" s="465"/>
      <c r="W16" s="465"/>
      <c r="X16" s="465"/>
      <c r="Y16" s="465"/>
      <c r="Z16" s="1578" t="s">
        <v>648</v>
      </c>
      <c r="AA16" s="1579"/>
      <c r="AB16" s="1579"/>
      <c r="AC16" s="1579"/>
      <c r="AD16" s="1580"/>
      <c r="AE16" s="1627">
        <f>IF($D$6="○","",ROUNDDOWN(($AO$6+$AO$8*0.9)/9,1)+ROUNDDOWN(($AS$6-$AS$7+$AS$8*0.9)/6,1)+ROUNDDOWN($AS$7/12,1)+ROUNDDOWN(($AW$6-$AW$7+$AW$8*0.9)/4,1)+ROUNDDOWN($AW$7/8,1)+ROUNDDOWN(($BA$6-$BA$7+$BA$8*0.9)/2.5,1)+ROUNDDOWN($BA$7/5,1))</f>
        <v>4</v>
      </c>
      <c r="AF16" s="1628"/>
      <c r="AG16" s="1628"/>
      <c r="AH16" s="1629"/>
      <c r="AI16" s="1624">
        <f>AE16*$AY$60</f>
        <v>128</v>
      </c>
      <c r="AJ16" s="1625"/>
      <c r="AK16" s="1626"/>
      <c r="AL16" s="1624">
        <f>AE16*40</f>
        <v>160</v>
      </c>
      <c r="AM16" s="1625"/>
      <c r="AN16" s="1626"/>
      <c r="AO16" s="465"/>
      <c r="AP16" s="465"/>
      <c r="AQ16" s="1578" t="s">
        <v>648</v>
      </c>
      <c r="AR16" s="1579"/>
      <c r="AS16" s="1579"/>
      <c r="AT16" s="1579"/>
      <c r="AU16" s="1580"/>
      <c r="AV16" s="1627">
        <f>IF(($D$6="○"),"",$BE$51)</f>
        <v>4.2</v>
      </c>
      <c r="AW16" s="1628"/>
      <c r="AX16" s="1628"/>
      <c r="AY16" s="1629"/>
      <c r="AZ16" s="1630">
        <f>AV16*$AY$60</f>
        <v>134.4</v>
      </c>
      <c r="BA16" s="1630"/>
      <c r="BB16" s="1630"/>
      <c r="BC16" s="1624">
        <f>AV16*40</f>
        <v>168</v>
      </c>
      <c r="BD16" s="1625"/>
      <c r="BE16" s="1626"/>
      <c r="BF16" s="488"/>
      <c r="BG16" s="484"/>
      <c r="BH16" s="465"/>
      <c r="BI16" s="465"/>
      <c r="BJ16" s="465"/>
      <c r="BK16" s="465"/>
      <c r="BL16" s="465"/>
      <c r="BM16" s="472"/>
      <c r="BN16" s="472"/>
      <c r="BO16" s="472"/>
      <c r="BP16" s="472"/>
      <c r="BQ16" s="488"/>
      <c r="BR16" s="488"/>
      <c r="BS16" s="488"/>
    </row>
    <row r="17" spans="2:96" ht="21" customHeight="1" x14ac:dyDescent="0.45">
      <c r="B17" s="465"/>
      <c r="C17" s="465"/>
      <c r="D17" s="465"/>
      <c r="E17" s="468"/>
      <c r="F17" s="468"/>
      <c r="G17" s="468"/>
      <c r="H17" s="468"/>
      <c r="I17" s="468"/>
      <c r="J17" s="468"/>
      <c r="K17" s="468"/>
      <c r="L17" s="468"/>
      <c r="M17" s="468"/>
      <c r="N17" s="468"/>
      <c r="O17" s="468"/>
      <c r="P17" s="468"/>
      <c r="Q17" s="468"/>
      <c r="R17" s="468"/>
      <c r="S17" s="468"/>
      <c r="T17" s="468"/>
      <c r="U17" s="468"/>
      <c r="V17" s="465"/>
      <c r="W17" s="473"/>
      <c r="X17" s="473"/>
      <c r="Y17" s="473"/>
      <c r="Z17" s="1631" t="s">
        <v>44</v>
      </c>
      <c r="AA17" s="1632"/>
      <c r="AB17" s="1632"/>
      <c r="AC17" s="1632"/>
      <c r="AD17" s="1633"/>
      <c r="AE17" s="1635">
        <f>SUM(AE14:AH16)</f>
        <v>6.5</v>
      </c>
      <c r="AF17" s="1636"/>
      <c r="AG17" s="1636"/>
      <c r="AH17" s="1637"/>
      <c r="AI17" s="1648">
        <f>SUMIF(AI14:AK16,"&lt;&gt;#VALUE!")</f>
        <v>208</v>
      </c>
      <c r="AJ17" s="1648"/>
      <c r="AK17" s="1648"/>
      <c r="AL17" s="1648">
        <f>SUMIF(AL14:AN16,"&lt;&gt;#VALUE!")</f>
        <v>260</v>
      </c>
      <c r="AM17" s="1648"/>
      <c r="AN17" s="1648"/>
      <c r="AO17" s="473"/>
      <c r="AP17" s="473"/>
      <c r="AQ17" s="1631" t="s">
        <v>44</v>
      </c>
      <c r="AR17" s="1632"/>
      <c r="AS17" s="1632"/>
      <c r="AT17" s="1632"/>
      <c r="AU17" s="1633"/>
      <c r="AV17" s="1635">
        <f>SUM(AV14:AY16)</f>
        <v>6.7</v>
      </c>
      <c r="AW17" s="1636"/>
      <c r="AX17" s="1636"/>
      <c r="AY17" s="1637"/>
      <c r="AZ17" s="1638">
        <f>SUMIF(AZ14:BB16,"&lt;&gt;#VALUE!")</f>
        <v>214.4</v>
      </c>
      <c r="BA17" s="1638"/>
      <c r="BB17" s="1638"/>
      <c r="BC17" s="1631">
        <f>SUMIF(BC14:BE16,"&lt;&gt;#VALUE!")</f>
        <v>268</v>
      </c>
      <c r="BD17" s="1632"/>
      <c r="BE17" s="1633"/>
      <c r="BF17" s="473"/>
      <c r="BG17" s="495"/>
      <c r="BH17" s="473"/>
      <c r="BI17" s="473"/>
      <c r="BJ17" s="473"/>
      <c r="BK17" s="473"/>
      <c r="BL17" s="473"/>
      <c r="BM17" s="496"/>
      <c r="BN17" s="496"/>
      <c r="BO17" s="496"/>
      <c r="BP17" s="496"/>
      <c r="BQ17" s="497"/>
      <c r="BR17" s="497"/>
      <c r="BS17" s="497"/>
      <c r="BT17" s="473"/>
      <c r="BU17" s="473"/>
      <c r="BV17" s="473"/>
      <c r="BW17" s="498"/>
      <c r="BX17" s="499"/>
    </row>
    <row r="18" spans="2:96" ht="21" customHeight="1" thickBot="1" x14ac:dyDescent="0.5">
      <c r="B18" s="465"/>
      <c r="C18" s="465"/>
      <c r="D18" s="465"/>
      <c r="E18" s="468"/>
      <c r="F18" s="468"/>
      <c r="G18" s="468"/>
      <c r="H18" s="468"/>
      <c r="I18" s="468"/>
      <c r="J18" s="468"/>
      <c r="K18" s="468"/>
      <c r="L18" s="468"/>
      <c r="M18" s="468"/>
      <c r="N18" s="468"/>
      <c r="O18" s="468"/>
      <c r="P18" s="468"/>
      <c r="Q18" s="468"/>
      <c r="R18" s="468"/>
      <c r="S18" s="468"/>
      <c r="T18" s="468"/>
      <c r="U18" s="468"/>
      <c r="V18" s="465"/>
      <c r="W18" s="500"/>
      <c r="X18" s="500"/>
      <c r="Y18" s="500"/>
      <c r="Z18" s="500"/>
      <c r="AA18" s="500"/>
      <c r="AB18" s="501"/>
      <c r="AC18" s="501"/>
      <c r="AD18" s="501"/>
      <c r="AE18" s="501"/>
      <c r="AF18" s="468"/>
      <c r="AG18" s="468"/>
      <c r="AH18" s="468"/>
      <c r="AI18" s="468"/>
      <c r="AJ18" s="468"/>
      <c r="AK18" s="468"/>
      <c r="AM18" s="500"/>
      <c r="AN18" s="500"/>
      <c r="AO18" s="500"/>
      <c r="AP18" s="500"/>
      <c r="AQ18" s="500"/>
      <c r="AR18" s="501"/>
      <c r="AS18" s="501"/>
      <c r="AT18" s="501"/>
      <c r="AU18" s="501"/>
      <c r="AV18" s="502"/>
      <c r="AW18" s="502"/>
      <c r="AX18" s="502"/>
      <c r="AY18" s="468"/>
      <c r="AZ18" s="468"/>
      <c r="BA18" s="468"/>
      <c r="BD18" s="495"/>
      <c r="BE18" s="495"/>
      <c r="BF18" s="495"/>
      <c r="BG18" s="495"/>
      <c r="BH18" s="495"/>
      <c r="BI18" s="503"/>
      <c r="BJ18" s="503"/>
      <c r="BK18" s="503"/>
      <c r="BL18" s="503"/>
      <c r="BM18" s="504"/>
      <c r="BN18" s="504"/>
      <c r="BO18" s="504"/>
      <c r="BP18" s="504"/>
      <c r="BQ18" s="467"/>
      <c r="BR18" s="498"/>
      <c r="BS18" s="498"/>
      <c r="BT18" s="498"/>
      <c r="BU18" s="494"/>
      <c r="BV18" s="494"/>
      <c r="BW18" s="494"/>
      <c r="BX18" s="499"/>
    </row>
    <row r="19" spans="2:96" ht="8.25" customHeight="1" x14ac:dyDescent="0.45">
      <c r="B19" s="505"/>
      <c r="C19" s="506"/>
      <c r="D19" s="506"/>
      <c r="E19" s="507"/>
      <c r="F19" s="507"/>
      <c r="G19" s="507"/>
      <c r="H19" s="507"/>
      <c r="I19" s="507"/>
      <c r="J19" s="507"/>
      <c r="K19" s="507"/>
      <c r="L19" s="507"/>
      <c r="M19" s="507"/>
      <c r="N19" s="507"/>
      <c r="O19" s="507"/>
      <c r="P19" s="507"/>
      <c r="Q19" s="507"/>
      <c r="R19" s="507"/>
      <c r="S19" s="507"/>
      <c r="T19" s="507"/>
      <c r="U19" s="507"/>
      <c r="V19" s="506"/>
      <c r="W19" s="508"/>
      <c r="X19" s="508"/>
      <c r="Y19" s="508"/>
      <c r="Z19" s="508"/>
      <c r="AA19" s="508"/>
      <c r="AB19" s="509"/>
      <c r="AC19" s="509"/>
      <c r="AD19" s="509"/>
      <c r="AE19" s="509"/>
      <c r="AF19" s="507"/>
      <c r="AG19" s="507"/>
      <c r="AH19" s="507"/>
      <c r="AI19" s="507"/>
      <c r="AJ19" s="507"/>
      <c r="AK19" s="507"/>
      <c r="AL19" s="510"/>
      <c r="AM19" s="508"/>
      <c r="AN19" s="508"/>
      <c r="AO19" s="508"/>
      <c r="AP19" s="508"/>
      <c r="AQ19" s="508"/>
      <c r="AR19" s="509"/>
      <c r="AS19" s="509"/>
      <c r="AT19" s="509"/>
      <c r="AU19" s="509"/>
      <c r="AV19" s="511"/>
      <c r="AW19" s="511"/>
      <c r="AX19" s="511"/>
      <c r="AY19" s="507"/>
      <c r="AZ19" s="507"/>
      <c r="BA19" s="507"/>
      <c r="BB19" s="510"/>
      <c r="BC19" s="510"/>
      <c r="BD19" s="512"/>
      <c r="BE19" s="512"/>
      <c r="BF19" s="512"/>
      <c r="BG19" s="512"/>
      <c r="BH19" s="512"/>
      <c r="BI19" s="513"/>
      <c r="BJ19" s="513"/>
      <c r="BK19" s="513"/>
      <c r="BL19" s="513"/>
      <c r="BM19" s="514"/>
      <c r="BN19" s="515"/>
      <c r="BO19" s="504"/>
      <c r="BP19" s="504"/>
      <c r="BQ19" s="467"/>
      <c r="BR19" s="498"/>
      <c r="BS19" s="498"/>
      <c r="BT19" s="498"/>
      <c r="BU19" s="494"/>
      <c r="BV19" s="494"/>
      <c r="BW19" s="494"/>
      <c r="BX19" s="499"/>
    </row>
    <row r="20" spans="2:96" ht="21" customHeight="1" x14ac:dyDescent="0.45">
      <c r="B20" s="516"/>
      <c r="D20" s="473" t="s">
        <v>649</v>
      </c>
      <c r="E20" s="517"/>
      <c r="F20" s="517"/>
      <c r="G20" s="517"/>
      <c r="H20" s="517"/>
      <c r="I20" s="518"/>
      <c r="J20" s="503"/>
      <c r="K20" s="503"/>
      <c r="L20" s="503"/>
      <c r="M20" s="504"/>
      <c r="N20" s="504"/>
      <c r="O20" s="518"/>
      <c r="P20" s="504"/>
      <c r="Q20" s="468"/>
      <c r="R20" s="468"/>
      <c r="S20" s="468"/>
      <c r="T20" s="468"/>
      <c r="U20" s="468"/>
      <c r="V20" s="465"/>
      <c r="W20" s="519"/>
      <c r="X20" s="520"/>
      <c r="Y20" s="520"/>
      <c r="Z20" s="1639" t="s">
        <v>650</v>
      </c>
      <c r="AA20" s="1639"/>
      <c r="AB20" s="1639"/>
      <c r="AC20" s="1639"/>
      <c r="AD20" s="1639"/>
      <c r="AE20" s="1639"/>
      <c r="AF20" s="1639"/>
      <c r="AG20" s="1639"/>
      <c r="AH20" s="1639"/>
      <c r="AI20" s="1639"/>
      <c r="AJ20" s="1639"/>
      <c r="AK20" s="1639"/>
      <c r="AL20" s="1639"/>
      <c r="AM20" s="1639"/>
      <c r="AN20" s="1639"/>
      <c r="AO20" s="1639"/>
      <c r="AP20" s="1639"/>
      <c r="AQ20" s="1639"/>
      <c r="AR20" s="1639"/>
      <c r="AS20" s="1639"/>
      <c r="AT20" s="1639"/>
      <c r="AU20" s="1639"/>
      <c r="AV20" s="1639"/>
      <c r="AW20" s="1639"/>
      <c r="AX20" s="1639"/>
      <c r="AY20" s="1639"/>
      <c r="AZ20" s="1639"/>
      <c r="BA20" s="1639"/>
      <c r="BB20" s="1639"/>
      <c r="BC20" s="1639"/>
      <c r="BD20" s="1639"/>
      <c r="BE20" s="1639"/>
      <c r="BF20" s="1639"/>
      <c r="BG20" s="1639"/>
      <c r="BH20" s="1639"/>
      <c r="BI20" s="1639"/>
      <c r="BJ20" s="1639"/>
      <c r="BK20" s="1639"/>
      <c r="BL20" s="1639"/>
      <c r="BM20" s="1640"/>
      <c r="BN20" s="521"/>
      <c r="BO20" s="504"/>
      <c r="BP20" s="504"/>
      <c r="BQ20" s="467"/>
      <c r="BR20" s="498"/>
      <c r="BS20" s="498"/>
      <c r="BT20" s="498"/>
      <c r="BU20" s="494"/>
      <c r="BV20" s="494"/>
      <c r="BW20" s="494"/>
      <c r="BX20" s="504"/>
    </row>
    <row r="21" spans="2:96" ht="16.5" customHeight="1" x14ac:dyDescent="0.45">
      <c r="B21" s="516"/>
      <c r="C21" s="465"/>
      <c r="D21" s="465"/>
      <c r="E21" s="1"/>
      <c r="F21" s="503"/>
      <c r="G21" s="503"/>
      <c r="H21" s="503"/>
      <c r="I21" s="504"/>
      <c r="J21" s="504"/>
      <c r="L21" s="504"/>
      <c r="M21" s="468"/>
      <c r="N21" s="468"/>
      <c r="Q21" s="468"/>
      <c r="S21" s="503"/>
      <c r="T21" s="503"/>
      <c r="U21" s="503"/>
      <c r="V21" s="504"/>
      <c r="W21" s="522" t="s">
        <v>651</v>
      </c>
      <c r="X21" s="523"/>
      <c r="Y21" s="524"/>
      <c r="Z21" s="1641"/>
      <c r="AA21" s="1641"/>
      <c r="AB21" s="1641"/>
      <c r="AC21" s="1641"/>
      <c r="AD21" s="1641"/>
      <c r="AE21" s="1641"/>
      <c r="AF21" s="1641"/>
      <c r="AG21" s="1641"/>
      <c r="AH21" s="1641"/>
      <c r="AI21" s="1641"/>
      <c r="AJ21" s="1641"/>
      <c r="AK21" s="1641"/>
      <c r="AL21" s="1641"/>
      <c r="AM21" s="1641"/>
      <c r="AN21" s="1641"/>
      <c r="AO21" s="1641"/>
      <c r="AP21" s="1641"/>
      <c r="AQ21" s="1641"/>
      <c r="AR21" s="1641"/>
      <c r="AS21" s="1641"/>
      <c r="AT21" s="1641"/>
      <c r="AU21" s="1641"/>
      <c r="AV21" s="1641"/>
      <c r="AW21" s="1641"/>
      <c r="AX21" s="1641"/>
      <c r="AY21" s="1641"/>
      <c r="AZ21" s="1641"/>
      <c r="BA21" s="1641"/>
      <c r="BB21" s="1641"/>
      <c r="BC21" s="1641"/>
      <c r="BD21" s="1641"/>
      <c r="BE21" s="1641"/>
      <c r="BF21" s="1641"/>
      <c r="BG21" s="1641"/>
      <c r="BH21" s="1641"/>
      <c r="BI21" s="1641"/>
      <c r="BJ21" s="1641"/>
      <c r="BK21" s="1641"/>
      <c r="BL21" s="1641"/>
      <c r="BM21" s="1642"/>
      <c r="BN21" s="521"/>
      <c r="BO21" s="504"/>
      <c r="BQ21" s="517"/>
      <c r="BR21" s="525"/>
      <c r="BS21" s="525"/>
      <c r="BT21" s="526"/>
      <c r="BU21" s="526"/>
      <c r="BX21" s="504"/>
    </row>
    <row r="22" spans="2:96" ht="16.5" customHeight="1" x14ac:dyDescent="0.45">
      <c r="B22" s="516"/>
      <c r="C22" s="465"/>
      <c r="D22" s="465"/>
      <c r="E22" s="1"/>
      <c r="F22" s="503"/>
      <c r="G22" s="503"/>
      <c r="H22" s="503"/>
      <c r="I22" s="504"/>
      <c r="J22" s="504"/>
      <c r="L22" s="504"/>
      <c r="M22" s="468"/>
      <c r="N22" s="468"/>
      <c r="Q22" s="468"/>
      <c r="S22" s="503"/>
      <c r="T22" s="503"/>
      <c r="U22" s="503"/>
      <c r="V22" s="504"/>
      <c r="W22" s="527"/>
      <c r="X22" s="629"/>
      <c r="Y22" s="629"/>
      <c r="Z22" s="1871"/>
      <c r="AA22" s="1871"/>
      <c r="AB22" s="1871"/>
      <c r="AC22" s="1871"/>
      <c r="AD22" s="1871"/>
      <c r="AE22" s="1871"/>
      <c r="AF22" s="1871"/>
      <c r="AG22" s="1871"/>
      <c r="AH22" s="1871"/>
      <c r="AI22" s="1871"/>
      <c r="AJ22" s="1871"/>
      <c r="AK22" s="1871"/>
      <c r="AL22" s="1871"/>
      <c r="AM22" s="1871"/>
      <c r="AN22" s="1871"/>
      <c r="AO22" s="1871"/>
      <c r="AP22" s="1871"/>
      <c r="AQ22" s="1871"/>
      <c r="AR22" s="1871"/>
      <c r="AS22" s="1871"/>
      <c r="AT22" s="1871"/>
      <c r="AU22" s="1871"/>
      <c r="AV22" s="1871"/>
      <c r="AW22" s="1871"/>
      <c r="AX22" s="1871"/>
      <c r="AY22" s="1871"/>
      <c r="AZ22" s="1871"/>
      <c r="BA22" s="1871"/>
      <c r="BB22" s="1871"/>
      <c r="BC22" s="1871"/>
      <c r="BD22" s="1871"/>
      <c r="BE22" s="1871"/>
      <c r="BF22" s="1871"/>
      <c r="BG22" s="1871"/>
      <c r="BH22" s="1871"/>
      <c r="BI22" s="1871"/>
      <c r="BJ22" s="1871"/>
      <c r="BK22" s="1871"/>
      <c r="BL22" s="1871"/>
      <c r="BM22" s="1644"/>
      <c r="BN22" s="521"/>
      <c r="BO22" s="498"/>
      <c r="BQ22" s="517"/>
      <c r="BR22" s="525"/>
      <c r="BS22" s="525"/>
      <c r="BT22" s="526"/>
      <c r="BU22" s="526"/>
      <c r="BX22" s="504"/>
    </row>
    <row r="23" spans="2:96" ht="12" customHeight="1" x14ac:dyDescent="0.45">
      <c r="B23" s="516"/>
      <c r="C23" s="465"/>
      <c r="D23" s="465"/>
      <c r="E23" s="1"/>
      <c r="F23" s="503"/>
      <c r="G23" s="503"/>
      <c r="H23" s="503"/>
      <c r="I23" s="504"/>
      <c r="J23" s="504"/>
      <c r="L23" s="504"/>
      <c r="M23" s="468"/>
      <c r="N23" s="468"/>
      <c r="Q23" s="468"/>
      <c r="S23" s="503"/>
      <c r="T23" s="503"/>
      <c r="U23" s="503"/>
      <c r="V23" s="504"/>
      <c r="W23" s="529"/>
      <c r="X23" s="530"/>
      <c r="Y23" s="530"/>
      <c r="Z23" s="354"/>
      <c r="AA23" s="531"/>
      <c r="AB23" s="531"/>
      <c r="AC23" s="531"/>
      <c r="AD23" s="531"/>
      <c r="AE23" s="531"/>
      <c r="AF23" s="531"/>
      <c r="AG23" s="531"/>
      <c r="AH23" s="531"/>
      <c r="AI23" s="531"/>
      <c r="AJ23" s="531"/>
      <c r="AK23" s="531"/>
      <c r="AL23" s="531"/>
      <c r="AM23" s="531"/>
      <c r="AN23" s="531"/>
      <c r="AO23" s="531"/>
      <c r="AP23" s="531"/>
      <c r="AQ23" s="531"/>
      <c r="AR23" s="531"/>
      <c r="AS23" s="531"/>
      <c r="AT23" s="531"/>
      <c r="AU23" s="531"/>
      <c r="AV23" s="531"/>
      <c r="AW23" s="531"/>
      <c r="AX23" s="531"/>
      <c r="AY23" s="531"/>
      <c r="AZ23" s="531"/>
      <c r="BA23" s="531"/>
      <c r="BB23" s="531"/>
      <c r="BC23" s="531"/>
      <c r="BD23" s="531"/>
      <c r="BE23" s="531"/>
      <c r="BF23" s="531"/>
      <c r="BG23" s="531"/>
      <c r="BH23" s="531"/>
      <c r="BI23" s="531"/>
      <c r="BJ23" s="531"/>
      <c r="BK23" s="531"/>
      <c r="BL23" s="531"/>
      <c r="BM23" s="531"/>
      <c r="BN23" s="521"/>
      <c r="BO23" s="498"/>
      <c r="BQ23" s="517"/>
      <c r="BR23" s="525"/>
      <c r="BS23" s="525"/>
      <c r="BT23" s="526"/>
      <c r="BU23" s="532"/>
      <c r="BV23" s="533"/>
      <c r="BW23" s="533"/>
      <c r="BX23" s="534"/>
      <c r="BY23" s="533"/>
      <c r="BZ23" s="533"/>
      <c r="CA23" s="533"/>
      <c r="CB23" s="533"/>
      <c r="CC23" s="533"/>
      <c r="CD23" s="533"/>
      <c r="CE23" s="533"/>
      <c r="CF23" s="533"/>
      <c r="CG23" s="533"/>
      <c r="CH23" s="533"/>
      <c r="CI23" s="533"/>
      <c r="CJ23" s="533"/>
      <c r="CK23" s="533"/>
      <c r="CL23" s="533"/>
      <c r="CM23" s="533"/>
      <c r="CN23" s="533"/>
      <c r="CO23" s="533"/>
      <c r="CP23" s="533"/>
      <c r="CQ23" s="533"/>
      <c r="CR23" s="533"/>
    </row>
    <row r="24" spans="2:96" ht="21" customHeight="1" x14ac:dyDescent="0.45">
      <c r="B24" s="516"/>
      <c r="C24" s="535"/>
      <c r="D24" s="1645" t="s">
        <v>652</v>
      </c>
      <c r="E24" s="1645"/>
      <c r="F24" s="1645"/>
      <c r="G24" s="1645"/>
      <c r="H24" s="1645"/>
      <c r="I24" s="1645"/>
      <c r="J24" s="1645"/>
      <c r="K24" s="1645"/>
      <c r="L24" s="1645"/>
      <c r="M24" s="1645"/>
      <c r="N24" s="1645"/>
      <c r="O24" s="1645"/>
      <c r="P24" s="1645"/>
      <c r="Q24" s="1645"/>
      <c r="R24" s="1645"/>
      <c r="S24" s="1645"/>
      <c r="T24" s="1645"/>
      <c r="U24" s="1645"/>
      <c r="V24" s="1645"/>
      <c r="W24" s="1645"/>
      <c r="X24" s="1645"/>
      <c r="Y24" s="1645"/>
      <c r="Z24" s="1645"/>
      <c r="AA24" s="1645"/>
      <c r="AB24" s="1645"/>
      <c r="AC24" s="1645"/>
      <c r="AD24" s="1645"/>
      <c r="AE24" s="1645"/>
      <c r="AF24" s="1645"/>
      <c r="AG24" s="536"/>
      <c r="AH24" s="504"/>
      <c r="AI24" s="537"/>
      <c r="AJ24" s="1646" t="s">
        <v>653</v>
      </c>
      <c r="AK24" s="1646"/>
      <c r="AL24" s="1646"/>
      <c r="AM24" s="1646"/>
      <c r="AN24" s="1646"/>
      <c r="AO24" s="1646"/>
      <c r="AP24" s="1646"/>
      <c r="AQ24" s="1646"/>
      <c r="AR24" s="1646"/>
      <c r="AS24" s="1646"/>
      <c r="AT24" s="1646"/>
      <c r="AU24" s="1646"/>
      <c r="AV24" s="1646"/>
      <c r="AW24" s="1646"/>
      <c r="AX24" s="1646"/>
      <c r="AY24" s="1646"/>
      <c r="AZ24" s="1646"/>
      <c r="BA24" s="1646"/>
      <c r="BB24" s="1646"/>
      <c r="BC24" s="1646"/>
      <c r="BD24" s="1646"/>
      <c r="BE24" s="1646"/>
      <c r="BF24" s="1646"/>
      <c r="BG24" s="1646"/>
      <c r="BH24" s="1646"/>
      <c r="BI24" s="1646"/>
      <c r="BJ24" s="1646"/>
      <c r="BK24" s="1646"/>
      <c r="BL24" s="1646"/>
      <c r="BM24" s="538"/>
      <c r="BN24" s="521"/>
      <c r="BO24" s="498"/>
      <c r="BQ24" s="517"/>
      <c r="BR24" s="525"/>
      <c r="BS24" s="525"/>
      <c r="BT24" s="526"/>
      <c r="BU24" s="532"/>
      <c r="BV24" s="533"/>
      <c r="BW24" s="533"/>
      <c r="BX24" s="533"/>
      <c r="BY24" s="533"/>
      <c r="BZ24" s="533"/>
      <c r="CA24" s="533"/>
      <c r="CB24" s="533"/>
      <c r="CC24" s="533"/>
      <c r="CD24" s="533"/>
      <c r="CE24" s="533"/>
      <c r="CF24" s="533"/>
      <c r="CG24" s="533"/>
      <c r="CH24" s="533"/>
      <c r="CI24" s="533"/>
      <c r="CJ24" s="533"/>
      <c r="CK24" s="533"/>
      <c r="CL24" s="533"/>
      <c r="CM24" s="533"/>
      <c r="CN24" s="533"/>
      <c r="CO24" s="533"/>
      <c r="CP24" s="533"/>
      <c r="CQ24" s="533"/>
      <c r="CR24" s="533"/>
    </row>
    <row r="25" spans="2:96" ht="21" customHeight="1" x14ac:dyDescent="0.45">
      <c r="B25" s="516"/>
      <c r="C25" s="539"/>
      <c r="D25" s="1647" t="s">
        <v>654</v>
      </c>
      <c r="E25" s="1647"/>
      <c r="F25" s="1647"/>
      <c r="G25" s="1647"/>
      <c r="H25" s="1647"/>
      <c r="I25" s="540" t="s">
        <v>655</v>
      </c>
      <c r="J25" s="540"/>
      <c r="K25" s="540"/>
      <c r="L25" s="540"/>
      <c r="M25" s="540" t="s">
        <v>656</v>
      </c>
      <c r="N25" s="540"/>
      <c r="O25" s="540"/>
      <c r="P25" s="540"/>
      <c r="Q25" s="541"/>
      <c r="R25" s="542"/>
      <c r="S25" s="542"/>
      <c r="T25" s="1647" t="s">
        <v>657</v>
      </c>
      <c r="U25" s="1647"/>
      <c r="V25" s="1647"/>
      <c r="W25" s="1647"/>
      <c r="X25" s="1647"/>
      <c r="Y25" s="540" t="s">
        <v>655</v>
      </c>
      <c r="Z25" s="540"/>
      <c r="AA25" s="540"/>
      <c r="AB25" s="540"/>
      <c r="AC25" s="540" t="s">
        <v>656</v>
      </c>
      <c r="AD25" s="540"/>
      <c r="AE25" s="540"/>
      <c r="AF25" s="540"/>
      <c r="AG25" s="543"/>
      <c r="AH25" s="542"/>
      <c r="AI25" s="544"/>
      <c r="AJ25" s="1647" t="s">
        <v>658</v>
      </c>
      <c r="AK25" s="1647"/>
      <c r="AL25" s="1647"/>
      <c r="AM25" s="1647"/>
      <c r="AN25" s="1647"/>
      <c r="AO25" s="540" t="s">
        <v>655</v>
      </c>
      <c r="AP25" s="540"/>
      <c r="AQ25" s="540"/>
      <c r="AR25" s="540"/>
      <c r="AS25" s="540" t="s">
        <v>656</v>
      </c>
      <c r="AT25" s="540"/>
      <c r="AU25" s="540"/>
      <c r="AV25" s="540"/>
      <c r="AW25" s="545"/>
      <c r="AX25" s="546"/>
      <c r="AY25" s="547"/>
      <c r="AZ25" s="1647" t="s">
        <v>659</v>
      </c>
      <c r="BA25" s="1647"/>
      <c r="BB25" s="1647"/>
      <c r="BC25" s="1647"/>
      <c r="BD25" s="1647"/>
      <c r="BE25" s="540" t="s">
        <v>655</v>
      </c>
      <c r="BF25" s="540"/>
      <c r="BG25" s="540"/>
      <c r="BH25" s="540"/>
      <c r="BI25" s="540" t="s">
        <v>656</v>
      </c>
      <c r="BJ25" s="540"/>
      <c r="BK25" s="540"/>
      <c r="BL25" s="540"/>
      <c r="BM25" s="548"/>
      <c r="BN25" s="549"/>
      <c r="BO25" s="504"/>
      <c r="BQ25" s="517"/>
      <c r="BR25" s="525"/>
      <c r="BS25" s="525"/>
      <c r="BT25" s="526"/>
      <c r="BU25" s="532"/>
      <c r="BV25" s="545"/>
      <c r="BW25" s="545"/>
      <c r="BX25" s="545"/>
      <c r="BY25" s="545"/>
      <c r="BZ25" s="533"/>
      <c r="CA25" s="545"/>
      <c r="CB25" s="545"/>
      <c r="CC25" s="545"/>
      <c r="CD25" s="545"/>
      <c r="CE25" s="533"/>
      <c r="CF25" s="545"/>
      <c r="CG25" s="545"/>
      <c r="CH25" s="545"/>
      <c r="CI25" s="545"/>
      <c r="CJ25" s="533"/>
      <c r="CK25" s="545"/>
      <c r="CL25" s="545"/>
      <c r="CM25" s="545"/>
      <c r="CN25" s="545"/>
      <c r="CO25" s="533"/>
      <c r="CP25" s="533"/>
      <c r="CQ25" s="533"/>
      <c r="CR25" s="533"/>
    </row>
    <row r="26" spans="2:96" ht="21" customHeight="1" x14ac:dyDescent="0.45">
      <c r="B26" s="516"/>
      <c r="C26" s="539"/>
      <c r="D26" s="1647" t="s">
        <v>660</v>
      </c>
      <c r="E26" s="1647"/>
      <c r="F26" s="1647"/>
      <c r="G26" s="1647"/>
      <c r="H26" s="1647"/>
      <c r="I26" s="1649">
        <f>(ROUNDDOWN(M26/40,1))</f>
        <v>-1.2</v>
      </c>
      <c r="J26" s="1649"/>
      <c r="K26" s="1649"/>
      <c r="L26" s="1649"/>
      <c r="M26" s="1649">
        <f>((((ROUNDDOWN($BE$9/12,1))*40)))*-1</f>
        <v>-48</v>
      </c>
      <c r="N26" s="1649"/>
      <c r="O26" s="1649"/>
      <c r="P26" s="1649"/>
      <c r="Q26" s="541"/>
      <c r="R26" s="542"/>
      <c r="S26" s="542"/>
      <c r="T26" s="1647" t="s">
        <v>660</v>
      </c>
      <c r="U26" s="1647"/>
      <c r="V26" s="1647"/>
      <c r="W26" s="1647"/>
      <c r="X26" s="1647"/>
      <c r="Y26" s="1649">
        <f>(ROUNDDOWN(AC26/40,1))</f>
        <v>-0.5</v>
      </c>
      <c r="Z26" s="1649"/>
      <c r="AA26" s="1649"/>
      <c r="AB26" s="1649"/>
      <c r="AC26" s="1649">
        <f>((((ROUNDDOWN($BE$9/30,1))*40)))*-1</f>
        <v>-20</v>
      </c>
      <c r="AD26" s="1649"/>
      <c r="AE26" s="1649"/>
      <c r="AF26" s="1649"/>
      <c r="AG26" s="543"/>
      <c r="AH26" s="542"/>
      <c r="AI26" s="544"/>
      <c r="AJ26" s="1647" t="s">
        <v>660</v>
      </c>
      <c r="AK26" s="1647"/>
      <c r="AL26" s="1647"/>
      <c r="AM26" s="1647"/>
      <c r="AN26" s="1647"/>
      <c r="AO26" s="1649">
        <f>(ROUNDDOWN(AS26/40,1))</f>
        <v>-2</v>
      </c>
      <c r="AP26" s="1649"/>
      <c r="AQ26" s="1649"/>
      <c r="AR26" s="1649"/>
      <c r="AS26" s="1649">
        <f>((((ROUNDDOWN($BE$9/7.5,1))*40)))*-1</f>
        <v>-80</v>
      </c>
      <c r="AT26" s="1649"/>
      <c r="AU26" s="1649"/>
      <c r="AV26" s="1649"/>
      <c r="AW26" s="550"/>
      <c r="AX26" s="546"/>
      <c r="AY26" s="547"/>
      <c r="AZ26" s="1647" t="s">
        <v>660</v>
      </c>
      <c r="BA26" s="1647"/>
      <c r="BB26" s="1647"/>
      <c r="BC26" s="1647"/>
      <c r="BD26" s="1647"/>
      <c r="BE26" s="1649">
        <f>(ROUNDDOWN(BI26/40,1))</f>
        <v>-0.7</v>
      </c>
      <c r="BF26" s="1649"/>
      <c r="BG26" s="1649"/>
      <c r="BH26" s="1649"/>
      <c r="BI26" s="1650">
        <f>((((ROUNDDOWN($BE$9/20,1))*40)))*-1</f>
        <v>-28</v>
      </c>
      <c r="BJ26" s="1651"/>
      <c r="BK26" s="1651"/>
      <c r="BL26" s="1652"/>
      <c r="BM26" s="548"/>
      <c r="BN26" s="549"/>
      <c r="BO26" s="504"/>
      <c r="BQ26" s="517"/>
      <c r="BR26" s="525"/>
      <c r="BS26" s="525"/>
      <c r="BT26" s="526"/>
      <c r="BU26" s="532"/>
      <c r="BV26" s="551"/>
      <c r="BW26" s="551"/>
      <c r="BX26" s="551"/>
      <c r="BY26" s="551"/>
      <c r="BZ26" s="533"/>
      <c r="CA26" s="551"/>
      <c r="CB26" s="551"/>
      <c r="CC26" s="551"/>
      <c r="CD26" s="551"/>
      <c r="CE26" s="533"/>
      <c r="CF26" s="551"/>
      <c r="CG26" s="551"/>
      <c r="CH26" s="551"/>
      <c r="CI26" s="551"/>
      <c r="CJ26" s="533"/>
      <c r="CK26" s="551"/>
      <c r="CL26" s="551"/>
      <c r="CM26" s="551"/>
      <c r="CN26" s="551"/>
      <c r="CO26" s="533"/>
      <c r="CP26" s="533"/>
      <c r="CQ26" s="533"/>
      <c r="CR26" s="533"/>
    </row>
    <row r="27" spans="2:96" ht="21" customHeight="1" x14ac:dyDescent="0.45">
      <c r="B27" s="516"/>
      <c r="C27" s="539"/>
      <c r="D27" s="1653" t="s">
        <v>661</v>
      </c>
      <c r="E27" s="1654"/>
      <c r="F27" s="1654"/>
      <c r="G27" s="1654"/>
      <c r="H27" s="1655"/>
      <c r="I27" s="1649">
        <f>(ROUNDDOWN(M27/40,1))</f>
        <v>-1.3</v>
      </c>
      <c r="J27" s="1649"/>
      <c r="K27" s="1649"/>
      <c r="L27" s="1649"/>
      <c r="M27" s="1650">
        <f>($AL$17-$AI$17)*-1</f>
        <v>-52</v>
      </c>
      <c r="N27" s="1651"/>
      <c r="O27" s="1651"/>
      <c r="P27" s="1652"/>
      <c r="Q27" s="541"/>
      <c r="R27" s="542"/>
      <c r="S27" s="542"/>
      <c r="T27" s="1653" t="s">
        <v>661</v>
      </c>
      <c r="U27" s="1654"/>
      <c r="V27" s="1654"/>
      <c r="W27" s="1654"/>
      <c r="X27" s="1655"/>
      <c r="Y27" s="1649">
        <f>(ROUNDDOWN(AC27/40,1))</f>
        <v>-1.3</v>
      </c>
      <c r="Z27" s="1649"/>
      <c r="AA27" s="1649"/>
      <c r="AB27" s="1649"/>
      <c r="AC27" s="1650">
        <f>($AL$17-$AI$17)*-1</f>
        <v>-52</v>
      </c>
      <c r="AD27" s="1651"/>
      <c r="AE27" s="1651"/>
      <c r="AF27" s="1652"/>
      <c r="AG27" s="543"/>
      <c r="AH27" s="542"/>
      <c r="AI27" s="544"/>
      <c r="AJ27" s="1653" t="s">
        <v>661</v>
      </c>
      <c r="AK27" s="1654"/>
      <c r="AL27" s="1654"/>
      <c r="AM27" s="1654"/>
      <c r="AN27" s="1655"/>
      <c r="AO27" s="1649">
        <f>(ROUNDDOWN(AS27/40,1))</f>
        <v>-1.3</v>
      </c>
      <c r="AP27" s="1649"/>
      <c r="AQ27" s="1649"/>
      <c r="AR27" s="1649"/>
      <c r="AS27" s="1650">
        <f>($AL$17-$AI$17)*-1</f>
        <v>-52</v>
      </c>
      <c r="AT27" s="1651"/>
      <c r="AU27" s="1651"/>
      <c r="AV27" s="1652"/>
      <c r="AW27" s="550"/>
      <c r="AX27" s="546"/>
      <c r="AY27" s="547"/>
      <c r="AZ27" s="1653" t="s">
        <v>661</v>
      </c>
      <c r="BA27" s="1654"/>
      <c r="BB27" s="1654"/>
      <c r="BC27" s="1654"/>
      <c r="BD27" s="1655"/>
      <c r="BE27" s="1649">
        <f>(ROUNDDOWN(BI27/40,1))</f>
        <v>-1.3</v>
      </c>
      <c r="BF27" s="1649"/>
      <c r="BG27" s="1649"/>
      <c r="BH27" s="1649"/>
      <c r="BI27" s="1650">
        <f>($AL$17-$AI$17)*-1</f>
        <v>-52</v>
      </c>
      <c r="BJ27" s="1651"/>
      <c r="BK27" s="1651"/>
      <c r="BL27" s="1652"/>
      <c r="BM27" s="548"/>
      <c r="BN27" s="549"/>
      <c r="BO27" s="504"/>
      <c r="BQ27" s="517"/>
      <c r="BR27" s="525"/>
      <c r="BS27" s="525"/>
      <c r="BT27" s="526"/>
      <c r="BU27" s="532"/>
      <c r="BV27" s="551"/>
      <c r="BW27" s="551"/>
      <c r="BX27" s="551"/>
      <c r="BY27" s="551"/>
      <c r="BZ27" s="533"/>
      <c r="CA27" s="551"/>
      <c r="CB27" s="551"/>
      <c r="CC27" s="551"/>
      <c r="CD27" s="551"/>
      <c r="CE27" s="533"/>
      <c r="CF27" s="551"/>
      <c r="CG27" s="551"/>
      <c r="CH27" s="551"/>
      <c r="CI27" s="551"/>
      <c r="CJ27" s="533"/>
      <c r="CK27" s="551"/>
      <c r="CL27" s="551"/>
      <c r="CM27" s="551"/>
      <c r="CN27" s="551"/>
      <c r="CO27" s="533"/>
      <c r="CP27" s="533"/>
      <c r="CQ27" s="533"/>
      <c r="CR27" s="533"/>
    </row>
    <row r="28" spans="2:96" ht="21" customHeight="1" thickBot="1" x14ac:dyDescent="0.5">
      <c r="B28" s="516"/>
      <c r="C28" s="539"/>
      <c r="D28" s="1656" t="s">
        <v>662</v>
      </c>
      <c r="E28" s="1656"/>
      <c r="F28" s="1656"/>
      <c r="G28" s="1656"/>
      <c r="H28" s="1656"/>
      <c r="I28" s="1657">
        <f>(ROUNDDOWN(M28/40,1))</f>
        <v>2.5</v>
      </c>
      <c r="J28" s="1657"/>
      <c r="K28" s="1657"/>
      <c r="L28" s="1657"/>
      <c r="M28" s="1658">
        <f>$BB$73</f>
        <v>100.25</v>
      </c>
      <c r="N28" s="1659"/>
      <c r="O28" s="1659"/>
      <c r="P28" s="1660"/>
      <c r="Q28" s="541"/>
      <c r="R28" s="542"/>
      <c r="S28" s="542"/>
      <c r="T28" s="1656" t="s">
        <v>662</v>
      </c>
      <c r="U28" s="1656"/>
      <c r="V28" s="1656"/>
      <c r="W28" s="1656"/>
      <c r="X28" s="1656"/>
      <c r="Y28" s="1657">
        <f>(ROUNDDOWN(AC28/40,1))</f>
        <v>2.5</v>
      </c>
      <c r="Z28" s="1657"/>
      <c r="AA28" s="1657"/>
      <c r="AB28" s="1657"/>
      <c r="AC28" s="1658">
        <f>$BB$73</f>
        <v>100.25</v>
      </c>
      <c r="AD28" s="1659"/>
      <c r="AE28" s="1659"/>
      <c r="AF28" s="1660"/>
      <c r="AG28" s="543"/>
      <c r="AH28" s="542"/>
      <c r="AI28" s="544"/>
      <c r="AJ28" s="1656" t="s">
        <v>662</v>
      </c>
      <c r="AK28" s="1656"/>
      <c r="AL28" s="1656"/>
      <c r="AM28" s="1656"/>
      <c r="AN28" s="1656"/>
      <c r="AO28" s="1657">
        <f>(ROUNDDOWN(AS28/40,1))</f>
        <v>2.5</v>
      </c>
      <c r="AP28" s="1657"/>
      <c r="AQ28" s="1657"/>
      <c r="AR28" s="1657"/>
      <c r="AS28" s="1658">
        <f>$BB$73</f>
        <v>100.25</v>
      </c>
      <c r="AT28" s="1659"/>
      <c r="AU28" s="1659"/>
      <c r="AV28" s="1660"/>
      <c r="AW28" s="550"/>
      <c r="AX28" s="546"/>
      <c r="AY28" s="547"/>
      <c r="AZ28" s="1656" t="s">
        <v>662</v>
      </c>
      <c r="BA28" s="1656"/>
      <c r="BB28" s="1656"/>
      <c r="BC28" s="1656"/>
      <c r="BD28" s="1656"/>
      <c r="BE28" s="1661">
        <f>(ROUNDDOWN(BI28/40,1))</f>
        <v>2.5</v>
      </c>
      <c r="BF28" s="1661"/>
      <c r="BG28" s="1661"/>
      <c r="BH28" s="1661"/>
      <c r="BI28" s="1658">
        <f>$BB$73</f>
        <v>100.25</v>
      </c>
      <c r="BJ28" s="1659"/>
      <c r="BK28" s="1659"/>
      <c r="BL28" s="1660"/>
      <c r="BM28" s="548"/>
      <c r="BN28" s="549"/>
      <c r="BO28" s="504"/>
      <c r="BU28" s="533"/>
      <c r="BV28" s="552"/>
      <c r="BW28" s="552"/>
      <c r="BX28" s="552"/>
      <c r="BY28" s="552"/>
      <c r="BZ28" s="533"/>
      <c r="CA28" s="552"/>
      <c r="CB28" s="552"/>
      <c r="CC28" s="552"/>
      <c r="CD28" s="552"/>
      <c r="CE28" s="533"/>
      <c r="CF28" s="552"/>
      <c r="CG28" s="552"/>
      <c r="CH28" s="552"/>
      <c r="CI28" s="552"/>
      <c r="CJ28" s="533"/>
      <c r="CK28" s="552"/>
      <c r="CL28" s="552"/>
      <c r="CM28" s="552"/>
      <c r="CN28" s="552"/>
      <c r="CO28" s="533"/>
      <c r="CP28" s="533"/>
      <c r="CQ28" s="533"/>
      <c r="CR28" s="533"/>
    </row>
    <row r="29" spans="2:96" ht="30.75" customHeight="1" thickTop="1" x14ac:dyDescent="0.45">
      <c r="B29" s="516"/>
      <c r="C29" s="539"/>
      <c r="D29" s="1662" t="s">
        <v>663</v>
      </c>
      <c r="E29" s="1663"/>
      <c r="F29" s="1663"/>
      <c r="G29" s="1663"/>
      <c r="H29" s="1663"/>
      <c r="I29" s="1665">
        <f>SUM(I26:L28)</f>
        <v>0</v>
      </c>
      <c r="J29" s="1665"/>
      <c r="K29" s="1665"/>
      <c r="L29" s="1665"/>
      <c r="M29" s="1665">
        <f>SUM(M26:P28)</f>
        <v>0.25</v>
      </c>
      <c r="N29" s="1665"/>
      <c r="O29" s="1665"/>
      <c r="P29" s="1665"/>
      <c r="Q29" s="542"/>
      <c r="R29" s="542"/>
      <c r="S29" s="542"/>
      <c r="T29" s="1662" t="s">
        <v>663</v>
      </c>
      <c r="U29" s="1663"/>
      <c r="V29" s="1663"/>
      <c r="W29" s="1663"/>
      <c r="X29" s="1663"/>
      <c r="Y29" s="1665">
        <f>SUM(Y26:AB28)</f>
        <v>0.7</v>
      </c>
      <c r="Z29" s="1665"/>
      <c r="AA29" s="1665"/>
      <c r="AB29" s="1665"/>
      <c r="AC29" s="1665">
        <f>SUM(AC26:AF28)</f>
        <v>28.25</v>
      </c>
      <c r="AD29" s="1665"/>
      <c r="AE29" s="1665"/>
      <c r="AF29" s="1665"/>
      <c r="AG29" s="543"/>
      <c r="AH29" s="542"/>
      <c r="AI29" s="544"/>
      <c r="AJ29" s="1662" t="s">
        <v>664</v>
      </c>
      <c r="AK29" s="1663"/>
      <c r="AL29" s="1663"/>
      <c r="AM29" s="1663"/>
      <c r="AN29" s="1663"/>
      <c r="AO29" s="1664">
        <f>SUM(AO26:AR28)</f>
        <v>-0.79999999999999982</v>
      </c>
      <c r="AP29" s="1664"/>
      <c r="AQ29" s="1664"/>
      <c r="AR29" s="1664"/>
      <c r="AS29" s="1665">
        <f>SUM(AS26:AV28)</f>
        <v>-31.75</v>
      </c>
      <c r="AT29" s="1665"/>
      <c r="AU29" s="1665"/>
      <c r="AV29" s="1665"/>
      <c r="AW29" s="550"/>
      <c r="AX29" s="546"/>
      <c r="AY29" s="547"/>
      <c r="AZ29" s="1662" t="s">
        <v>664</v>
      </c>
      <c r="BA29" s="1663"/>
      <c r="BB29" s="1663"/>
      <c r="BC29" s="1663"/>
      <c r="BD29" s="1663"/>
      <c r="BE29" s="1664">
        <f>SUM(BE26:BH28)</f>
        <v>0.5</v>
      </c>
      <c r="BF29" s="1664"/>
      <c r="BG29" s="1664"/>
      <c r="BH29" s="1664"/>
      <c r="BI29" s="1665">
        <f>SUM(BI26:BL28)</f>
        <v>20.25</v>
      </c>
      <c r="BJ29" s="1665"/>
      <c r="BK29" s="1665"/>
      <c r="BL29" s="1665"/>
      <c r="BM29" s="548"/>
      <c r="BN29" s="549"/>
      <c r="BO29" s="504"/>
      <c r="BQ29" s="517"/>
      <c r="BR29" s="525"/>
      <c r="BS29" s="525"/>
      <c r="BT29" s="526"/>
      <c r="BU29" s="532"/>
      <c r="BV29" s="553"/>
      <c r="BW29" s="553"/>
      <c r="BX29" s="553"/>
      <c r="BY29" s="553"/>
      <c r="BZ29" s="533"/>
      <c r="CA29" s="553"/>
      <c r="CB29" s="553"/>
      <c r="CC29" s="553"/>
      <c r="CD29" s="553"/>
      <c r="CE29" s="533"/>
      <c r="CF29" s="553"/>
      <c r="CG29" s="553"/>
      <c r="CH29" s="553"/>
      <c r="CI29" s="553"/>
      <c r="CJ29" s="533"/>
      <c r="CK29" s="553"/>
      <c r="CL29" s="553"/>
      <c r="CM29" s="553"/>
      <c r="CN29" s="553"/>
      <c r="CO29" s="533"/>
      <c r="CP29" s="533"/>
      <c r="CQ29" s="533"/>
      <c r="CR29" s="533"/>
    </row>
    <row r="30" spans="2:96" ht="20.25" customHeight="1" x14ac:dyDescent="0.45">
      <c r="B30" s="516"/>
      <c r="C30" s="539"/>
      <c r="D30" s="554"/>
      <c r="E30" s="554"/>
      <c r="F30" s="554"/>
      <c r="G30" s="554"/>
      <c r="H30" s="554"/>
      <c r="I30" s="555"/>
      <c r="J30" s="555"/>
      <c r="K30" s="555"/>
      <c r="L30" s="555"/>
      <c r="M30" s="555"/>
      <c r="N30" s="555"/>
      <c r="O30" s="555"/>
      <c r="P30" s="555"/>
      <c r="Q30" s="468"/>
      <c r="R30" s="468"/>
      <c r="S30" s="468"/>
      <c r="T30" s="554"/>
      <c r="U30" s="554"/>
      <c r="V30" s="554"/>
      <c r="W30" s="554"/>
      <c r="X30" s="554"/>
      <c r="Y30" s="555"/>
      <c r="Z30" s="555"/>
      <c r="AA30" s="555"/>
      <c r="AB30" s="555"/>
      <c r="AC30" s="555"/>
      <c r="AD30" s="555"/>
      <c r="AE30" s="555"/>
      <c r="AF30" s="555"/>
      <c r="AG30" s="556"/>
      <c r="AH30" s="468"/>
      <c r="AI30" s="557"/>
      <c r="AJ30" s="558"/>
      <c r="AK30" s="558"/>
      <c r="AL30" s="558"/>
      <c r="AM30" s="558"/>
      <c r="AN30" s="558"/>
      <c r="AO30" s="559"/>
      <c r="AP30" s="559"/>
      <c r="AQ30" s="559"/>
      <c r="AR30" s="559"/>
      <c r="AS30" s="559"/>
      <c r="AT30" s="559"/>
      <c r="AU30" s="559"/>
      <c r="AV30" s="559"/>
      <c r="AW30" s="560"/>
      <c r="AX30" s="561"/>
      <c r="AY30" s="562"/>
      <c r="AZ30" s="558"/>
      <c r="BA30" s="558"/>
      <c r="BB30" s="558"/>
      <c r="BC30" s="558"/>
      <c r="BD30" s="558"/>
      <c r="BE30" s="559"/>
      <c r="BF30" s="559"/>
      <c r="BG30" s="559"/>
      <c r="BH30" s="559"/>
      <c r="BI30" s="559"/>
      <c r="BJ30" s="559"/>
      <c r="BK30" s="559"/>
      <c r="BL30" s="559"/>
      <c r="BM30" s="548"/>
      <c r="BN30" s="549"/>
      <c r="BO30" s="504"/>
      <c r="BQ30" s="517"/>
      <c r="BR30" s="525"/>
      <c r="BS30" s="525"/>
      <c r="BT30" s="526"/>
      <c r="BU30" s="532"/>
      <c r="BV30" s="533"/>
      <c r="BW30" s="533"/>
      <c r="BX30" s="534"/>
      <c r="BY30" s="533"/>
      <c r="BZ30" s="533"/>
      <c r="CA30" s="533"/>
      <c r="CB30" s="533"/>
      <c r="CC30" s="533"/>
      <c r="CD30" s="533"/>
      <c r="CE30" s="533"/>
      <c r="CF30" s="533"/>
      <c r="CG30" s="533"/>
      <c r="CH30" s="533"/>
      <c r="CI30" s="533"/>
      <c r="CJ30" s="533"/>
      <c r="CK30" s="533"/>
      <c r="CL30" s="533"/>
      <c r="CM30" s="533"/>
      <c r="CN30" s="533"/>
      <c r="CO30" s="533"/>
      <c r="CP30" s="533"/>
      <c r="CQ30" s="533"/>
      <c r="CR30" s="533"/>
    </row>
    <row r="31" spans="2:96" ht="20.25" customHeight="1" x14ac:dyDescent="0.45">
      <c r="B31" s="516"/>
      <c r="C31" s="539"/>
      <c r="D31" s="554"/>
      <c r="E31" s="554"/>
      <c r="F31" s="554"/>
      <c r="G31" s="554"/>
      <c r="H31" s="554"/>
      <c r="I31" s="555"/>
      <c r="J31" s="555"/>
      <c r="K31" s="1666" t="s">
        <v>665</v>
      </c>
      <c r="L31" s="1667"/>
      <c r="M31" s="1667"/>
      <c r="N31" s="1669" t="str">
        <f>IF(OR($BE$9&gt;0,),IF(AND(OR($D$5="○",$D$6="○"),$I$29&gt;=0),"可",IF(AND(OR($D$5="○",$D$6="○"),$I$29&lt;0),"不可","")),"")</f>
        <v>可</v>
      </c>
      <c r="O31" s="1670"/>
      <c r="P31" s="1671"/>
      <c r="Q31" s="468"/>
      <c r="R31" s="468"/>
      <c r="S31" s="468"/>
      <c r="T31" s="554"/>
      <c r="U31" s="554"/>
      <c r="V31" s="554"/>
      <c r="W31" s="554"/>
      <c r="X31" s="554"/>
      <c r="Y31" s="555"/>
      <c r="Z31" s="555"/>
      <c r="AA31" s="1666" t="s">
        <v>666</v>
      </c>
      <c r="AB31" s="1667"/>
      <c r="AC31" s="1668"/>
      <c r="AD31" s="1669" t="str">
        <f>IF(OR($BE$9&gt;0,),IF(AND(OR($D$5="○",$D$6="○"),$Y$29&gt;=0),"可",IF(AND(OR($D$5="○",$D$6="○"),$Y$29&lt;0),"不可","")),"")</f>
        <v>可</v>
      </c>
      <c r="AE31" s="1670"/>
      <c r="AF31" s="1671"/>
      <c r="AG31" s="556"/>
      <c r="AH31" s="468"/>
      <c r="AI31" s="557"/>
      <c r="AJ31" s="558"/>
      <c r="AK31" s="558"/>
      <c r="AL31" s="558"/>
      <c r="AM31" s="558"/>
      <c r="AN31" s="558"/>
      <c r="AO31" s="559"/>
      <c r="AP31" s="559"/>
      <c r="AQ31" s="1666" t="s">
        <v>667</v>
      </c>
      <c r="AR31" s="1667"/>
      <c r="AS31" s="1668"/>
      <c r="AT31" s="1669" t="str">
        <f>IF(OR($BE$9&gt;0,),IF(AND(OR($D$7="○"),$AO$29&gt;=0),"可",IF(AND(OR($D$7="○"),$AO$29&lt;0),"不可","")),"")</f>
        <v/>
      </c>
      <c r="AU31" s="1670"/>
      <c r="AV31" s="1671"/>
      <c r="AW31" s="560"/>
      <c r="AX31" s="561"/>
      <c r="AY31" s="562"/>
      <c r="AZ31" s="558"/>
      <c r="BA31" s="558"/>
      <c r="BB31" s="558"/>
      <c r="BC31" s="558"/>
      <c r="BD31" s="558"/>
      <c r="BE31" s="559"/>
      <c r="BF31" s="559"/>
      <c r="BG31" s="1666" t="s">
        <v>668</v>
      </c>
      <c r="BH31" s="1667"/>
      <c r="BI31" s="1668"/>
      <c r="BJ31" s="1669" t="str">
        <f>IF(OR($BE$9&gt;0,),IF(AND(OR($D$7="○"),$BE$29&gt;=0),"可",IF(AND(OR($D$7="○"),$BE$29&lt;0),"不可","")),"")</f>
        <v/>
      </c>
      <c r="BK31" s="1670"/>
      <c r="BL31" s="1671"/>
      <c r="BM31" s="548"/>
      <c r="BN31" s="549"/>
      <c r="BO31" s="504"/>
      <c r="BQ31" s="517"/>
      <c r="BR31" s="525"/>
      <c r="BS31" s="525"/>
      <c r="BT31" s="526"/>
      <c r="BU31" s="532"/>
      <c r="BV31" s="533"/>
      <c r="BW31" s="533"/>
      <c r="BX31" s="534"/>
      <c r="BY31" s="533"/>
      <c r="BZ31" s="533"/>
      <c r="CA31" s="533"/>
      <c r="CB31" s="533"/>
      <c r="CC31" s="533"/>
      <c r="CD31" s="533"/>
      <c r="CE31" s="533"/>
      <c r="CF31" s="533"/>
      <c r="CG31" s="533"/>
      <c r="CH31" s="533"/>
      <c r="CI31" s="533"/>
      <c r="CJ31" s="533"/>
      <c r="CK31" s="533"/>
      <c r="CL31" s="533"/>
      <c r="CM31" s="533"/>
      <c r="CN31" s="533"/>
      <c r="CO31" s="533"/>
      <c r="CP31" s="533"/>
      <c r="CQ31" s="533"/>
      <c r="CR31" s="533"/>
    </row>
    <row r="32" spans="2:96" ht="20.25" customHeight="1" x14ac:dyDescent="0.45">
      <c r="B32" s="516"/>
      <c r="C32" s="563"/>
      <c r="D32" s="630"/>
      <c r="E32" s="630"/>
      <c r="F32" s="630"/>
      <c r="G32" s="630"/>
      <c r="H32" s="630"/>
      <c r="I32" s="631"/>
      <c r="J32" s="631"/>
      <c r="K32" s="631"/>
      <c r="L32" s="631"/>
      <c r="M32" s="631"/>
      <c r="N32" s="631"/>
      <c r="O32" s="631"/>
      <c r="P32" s="631"/>
      <c r="Q32" s="632"/>
      <c r="R32" s="632"/>
      <c r="S32" s="632"/>
      <c r="T32" s="630"/>
      <c r="U32" s="630"/>
      <c r="V32" s="630"/>
      <c r="W32" s="630"/>
      <c r="X32" s="630"/>
      <c r="Y32" s="631"/>
      <c r="Z32" s="631"/>
      <c r="AA32" s="631"/>
      <c r="AB32" s="631"/>
      <c r="AC32" s="631"/>
      <c r="AD32" s="631"/>
      <c r="AE32" s="631"/>
      <c r="AF32" s="631"/>
      <c r="AG32" s="567"/>
      <c r="AH32" s="468"/>
      <c r="AI32" s="568"/>
      <c r="AJ32" s="630"/>
      <c r="AK32" s="630"/>
      <c r="AL32" s="630"/>
      <c r="AM32" s="630"/>
      <c r="AN32" s="630"/>
      <c r="AO32" s="631"/>
      <c r="AP32" s="631"/>
      <c r="AQ32" s="631"/>
      <c r="AR32" s="631"/>
      <c r="AS32" s="631"/>
      <c r="AT32" s="631"/>
      <c r="AU32" s="631"/>
      <c r="AV32" s="631"/>
      <c r="AW32" s="633"/>
      <c r="AX32" s="632"/>
      <c r="AY32" s="634"/>
      <c r="AZ32" s="630"/>
      <c r="BA32" s="630"/>
      <c r="BB32" s="630"/>
      <c r="BC32" s="630"/>
      <c r="BD32" s="630"/>
      <c r="BE32" s="631"/>
      <c r="BF32" s="631"/>
      <c r="BG32" s="631"/>
      <c r="BH32" s="631"/>
      <c r="BI32" s="631"/>
      <c r="BJ32" s="631"/>
      <c r="BK32" s="631"/>
      <c r="BL32" s="631"/>
      <c r="BM32" s="571"/>
      <c r="BN32" s="549"/>
      <c r="BO32" s="504"/>
      <c r="BQ32" s="517"/>
      <c r="BR32" s="525"/>
      <c r="BS32" s="525"/>
      <c r="BT32" s="526"/>
      <c r="BU32" s="532"/>
      <c r="BV32" s="533"/>
      <c r="BW32" s="533"/>
      <c r="BX32" s="534"/>
      <c r="BY32" s="533"/>
      <c r="BZ32" s="533"/>
      <c r="CA32" s="533"/>
      <c r="CB32" s="533"/>
      <c r="CC32" s="533"/>
      <c r="CD32" s="533"/>
      <c r="CE32" s="533"/>
      <c r="CF32" s="533"/>
      <c r="CG32" s="533"/>
      <c r="CH32" s="533"/>
      <c r="CI32" s="533"/>
      <c r="CJ32" s="533"/>
      <c r="CK32" s="533"/>
      <c r="CL32" s="533"/>
      <c r="CM32" s="533"/>
      <c r="CN32" s="533"/>
      <c r="CO32" s="533"/>
      <c r="CP32" s="533"/>
      <c r="CQ32" s="533"/>
      <c r="CR32" s="533"/>
    </row>
    <row r="33" spans="2:96" ht="20.25" customHeight="1" thickBot="1" x14ac:dyDescent="0.5">
      <c r="B33" s="572"/>
      <c r="C33" s="573"/>
      <c r="D33" s="574"/>
      <c r="E33" s="574"/>
      <c r="F33" s="574"/>
      <c r="G33" s="574"/>
      <c r="H33" s="574"/>
      <c r="I33" s="575"/>
      <c r="J33" s="575"/>
      <c r="K33" s="575"/>
      <c r="L33" s="575"/>
      <c r="M33" s="575"/>
      <c r="N33" s="575"/>
      <c r="O33" s="575"/>
      <c r="P33" s="575"/>
      <c r="Q33" s="576"/>
      <c r="R33" s="576"/>
      <c r="S33" s="576"/>
      <c r="T33" s="574"/>
      <c r="U33" s="574"/>
      <c r="V33" s="574"/>
      <c r="W33" s="574"/>
      <c r="X33" s="574"/>
      <c r="Y33" s="575"/>
      <c r="Z33" s="575"/>
      <c r="AA33" s="575"/>
      <c r="AB33" s="575"/>
      <c r="AC33" s="575"/>
      <c r="AD33" s="575"/>
      <c r="AE33" s="575"/>
      <c r="AF33" s="575"/>
      <c r="AG33" s="576"/>
      <c r="AH33" s="576"/>
      <c r="AI33" s="576"/>
      <c r="AJ33" s="574"/>
      <c r="AK33" s="574"/>
      <c r="AL33" s="574"/>
      <c r="AM33" s="574"/>
      <c r="AN33" s="574"/>
      <c r="AO33" s="575"/>
      <c r="AP33" s="575"/>
      <c r="AQ33" s="575"/>
      <c r="AR33" s="575"/>
      <c r="AS33" s="575"/>
      <c r="AT33" s="575"/>
      <c r="AU33" s="575"/>
      <c r="AV33" s="575"/>
      <c r="AW33" s="577"/>
      <c r="AX33" s="576"/>
      <c r="AY33" s="578"/>
      <c r="AZ33" s="574"/>
      <c r="BA33" s="574"/>
      <c r="BB33" s="574"/>
      <c r="BC33" s="574"/>
      <c r="BD33" s="574"/>
      <c r="BE33" s="575"/>
      <c r="BF33" s="575"/>
      <c r="BG33" s="575"/>
      <c r="BH33" s="575"/>
      <c r="BI33" s="575"/>
      <c r="BJ33" s="575"/>
      <c r="BK33" s="575"/>
      <c r="BL33" s="575"/>
      <c r="BM33" s="579"/>
      <c r="BN33" s="580"/>
      <c r="BO33" s="498"/>
      <c r="BQ33" s="517"/>
      <c r="BR33" s="525"/>
      <c r="BS33" s="525"/>
      <c r="BT33" s="526"/>
      <c r="BU33" s="532"/>
      <c r="BV33" s="533"/>
      <c r="BW33" s="533"/>
      <c r="BX33" s="534"/>
      <c r="BY33" s="533"/>
      <c r="BZ33" s="533"/>
      <c r="CA33" s="533"/>
      <c r="CB33" s="533"/>
      <c r="CC33" s="533"/>
      <c r="CD33" s="533"/>
      <c r="CE33" s="533"/>
      <c r="CF33" s="533"/>
      <c r="CG33" s="533"/>
      <c r="CH33" s="533"/>
      <c r="CI33" s="533"/>
      <c r="CJ33" s="533"/>
      <c r="CK33" s="533"/>
      <c r="CL33" s="533"/>
      <c r="CM33" s="533"/>
      <c r="CN33" s="533"/>
      <c r="CO33" s="533"/>
      <c r="CP33" s="533"/>
      <c r="CQ33" s="533"/>
      <c r="CR33" s="533"/>
    </row>
    <row r="34" spans="2:96" ht="21" customHeight="1" thickBot="1" x14ac:dyDescent="0.5">
      <c r="B34" s="473" t="s">
        <v>669</v>
      </c>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c r="AN34" s="529"/>
      <c r="AO34" s="529"/>
      <c r="AP34" s="529"/>
      <c r="AQ34" s="529"/>
      <c r="AR34" s="529"/>
      <c r="AS34" s="529"/>
      <c r="AT34" s="529"/>
      <c r="AU34" s="529"/>
      <c r="AV34" s="529"/>
      <c r="AW34" s="529"/>
      <c r="AX34" s="529"/>
      <c r="AY34" s="529"/>
      <c r="AZ34" s="529"/>
      <c r="BA34" s="518"/>
      <c r="BB34" s="529"/>
      <c r="BC34" s="518"/>
      <c r="BD34" s="518"/>
      <c r="BE34" s="529"/>
      <c r="BF34" s="518"/>
      <c r="BG34" s="529"/>
      <c r="BH34" s="529"/>
      <c r="BI34" s="529"/>
      <c r="BJ34" s="529"/>
      <c r="BK34" s="529"/>
      <c r="BL34" s="529"/>
      <c r="BM34" s="529"/>
      <c r="BN34" s="529"/>
      <c r="BO34" s="498"/>
      <c r="BQ34" s="517"/>
      <c r="BR34" s="525"/>
      <c r="BS34" s="525"/>
      <c r="BT34" s="526"/>
      <c r="BU34" s="532"/>
      <c r="BV34" s="533"/>
      <c r="BW34" s="533"/>
      <c r="BX34" s="533"/>
      <c r="BY34" s="533"/>
      <c r="BZ34" s="533"/>
      <c r="CA34" s="533"/>
      <c r="CB34" s="533"/>
      <c r="CC34" s="533"/>
      <c r="CD34" s="533"/>
      <c r="CE34" s="533"/>
      <c r="CF34" s="533"/>
      <c r="CG34" s="533"/>
      <c r="CH34" s="533"/>
      <c r="CI34" s="533"/>
      <c r="CJ34" s="533"/>
      <c r="CK34" s="533"/>
      <c r="CL34" s="533"/>
      <c r="CM34" s="533"/>
      <c r="CN34" s="533"/>
      <c r="CO34" s="533"/>
      <c r="CP34" s="533"/>
      <c r="CQ34" s="533"/>
      <c r="CR34" s="533"/>
    </row>
    <row r="35" spans="2:96" ht="32.25" customHeight="1" thickBot="1" x14ac:dyDescent="0.5">
      <c r="B35" s="1672"/>
      <c r="C35" s="581"/>
      <c r="D35" s="1674" t="s">
        <v>349</v>
      </c>
      <c r="E35" s="1674"/>
      <c r="F35" s="1674"/>
      <c r="G35" s="1674"/>
      <c r="H35" s="1674"/>
      <c r="I35" s="1675"/>
      <c r="J35" s="1677" t="s">
        <v>670</v>
      </c>
      <c r="K35" s="1678"/>
      <c r="L35" s="1678"/>
      <c r="M35" s="1678"/>
      <c r="N35" s="1678"/>
      <c r="O35" s="1679"/>
      <c r="P35" s="1683" t="s">
        <v>53</v>
      </c>
      <c r="Q35" s="1674"/>
      <c r="R35" s="1674"/>
      <c r="S35" s="1674"/>
      <c r="T35" s="1674"/>
      <c r="U35" s="1674"/>
      <c r="V35" s="1684"/>
      <c r="W35" s="1688" t="s">
        <v>671</v>
      </c>
      <c r="X35" s="1689"/>
      <c r="Y35" s="1689"/>
      <c r="Z35" s="1689"/>
      <c r="AA35" s="1689"/>
      <c r="AB35" s="1689"/>
      <c r="AC35" s="1690"/>
      <c r="AD35" s="1688" t="s">
        <v>672</v>
      </c>
      <c r="AE35" s="1689"/>
      <c r="AF35" s="1689"/>
      <c r="AG35" s="1689"/>
      <c r="AH35" s="1689"/>
      <c r="AI35" s="1689"/>
      <c r="AJ35" s="1690"/>
      <c r="AK35" s="1688" t="s">
        <v>673</v>
      </c>
      <c r="AL35" s="1689"/>
      <c r="AM35" s="1689"/>
      <c r="AN35" s="1689"/>
      <c r="AO35" s="1689"/>
      <c r="AP35" s="1689"/>
      <c r="AQ35" s="1690"/>
      <c r="AR35" s="1672" t="s">
        <v>674</v>
      </c>
      <c r="AS35" s="1674"/>
      <c r="AT35" s="1674"/>
      <c r="AU35" s="1674"/>
      <c r="AV35" s="1674"/>
      <c r="AW35" s="1674"/>
      <c r="AX35" s="1684"/>
      <c r="AY35" s="1678" t="s">
        <v>675</v>
      </c>
      <c r="AZ35" s="1678"/>
      <c r="BA35" s="1679"/>
      <c r="BB35" s="1677" t="s">
        <v>676</v>
      </c>
      <c r="BC35" s="1678"/>
      <c r="BD35" s="1679"/>
      <c r="BE35" s="1677" t="s">
        <v>677</v>
      </c>
      <c r="BF35" s="1678"/>
      <c r="BG35" s="1678"/>
      <c r="BH35" s="1677" t="s">
        <v>678</v>
      </c>
      <c r="BI35" s="1678"/>
      <c r="BJ35" s="1678"/>
      <c r="BK35" s="1683" t="s">
        <v>679</v>
      </c>
      <c r="BL35" s="1674"/>
      <c r="BM35" s="1674"/>
      <c r="BN35" s="1684"/>
      <c r="BQ35" s="517"/>
      <c r="BR35" s="525"/>
      <c r="BS35" s="525"/>
      <c r="BT35" s="526"/>
      <c r="BU35" s="526"/>
    </row>
    <row r="36" spans="2:96" ht="32.25" customHeight="1" thickBot="1" x14ac:dyDescent="0.5">
      <c r="B36" s="1673"/>
      <c r="C36" s="582"/>
      <c r="D36" s="1573"/>
      <c r="E36" s="1573"/>
      <c r="F36" s="1573"/>
      <c r="G36" s="1573"/>
      <c r="H36" s="1573"/>
      <c r="I36" s="1676"/>
      <c r="J36" s="1680"/>
      <c r="K36" s="1681"/>
      <c r="L36" s="1681"/>
      <c r="M36" s="1681"/>
      <c r="N36" s="1681"/>
      <c r="O36" s="1682"/>
      <c r="P36" s="1685"/>
      <c r="Q36" s="1686"/>
      <c r="R36" s="1686"/>
      <c r="S36" s="1686"/>
      <c r="T36" s="1686"/>
      <c r="U36" s="1686"/>
      <c r="V36" s="1687"/>
      <c r="W36" s="583" t="s">
        <v>680</v>
      </c>
      <c r="X36" s="584" t="s">
        <v>681</v>
      </c>
      <c r="Y36" s="584" t="s">
        <v>682</v>
      </c>
      <c r="Z36" s="584" t="s">
        <v>683</v>
      </c>
      <c r="AA36" s="584" t="s">
        <v>684</v>
      </c>
      <c r="AB36" s="584" t="s">
        <v>685</v>
      </c>
      <c r="AC36" s="585" t="s">
        <v>0</v>
      </c>
      <c r="AD36" s="583" t="s">
        <v>680</v>
      </c>
      <c r="AE36" s="584" t="s">
        <v>681</v>
      </c>
      <c r="AF36" s="584" t="s">
        <v>682</v>
      </c>
      <c r="AG36" s="584" t="s">
        <v>683</v>
      </c>
      <c r="AH36" s="584" t="s">
        <v>684</v>
      </c>
      <c r="AI36" s="584" t="s">
        <v>685</v>
      </c>
      <c r="AJ36" s="585" t="s">
        <v>0</v>
      </c>
      <c r="AK36" s="583" t="s">
        <v>680</v>
      </c>
      <c r="AL36" s="584" t="s">
        <v>681</v>
      </c>
      <c r="AM36" s="584" t="s">
        <v>682</v>
      </c>
      <c r="AN36" s="584" t="s">
        <v>683</v>
      </c>
      <c r="AO36" s="584" t="s">
        <v>684</v>
      </c>
      <c r="AP36" s="584" t="s">
        <v>685</v>
      </c>
      <c r="AQ36" s="585" t="s">
        <v>0</v>
      </c>
      <c r="AR36" s="586" t="s">
        <v>680</v>
      </c>
      <c r="AS36" s="587" t="s">
        <v>681</v>
      </c>
      <c r="AT36" s="587" t="s">
        <v>682</v>
      </c>
      <c r="AU36" s="587" t="s">
        <v>683</v>
      </c>
      <c r="AV36" s="587" t="s">
        <v>684</v>
      </c>
      <c r="AW36" s="587" t="s">
        <v>685</v>
      </c>
      <c r="AX36" s="588" t="s">
        <v>0</v>
      </c>
      <c r="AY36" s="1681"/>
      <c r="AZ36" s="1681"/>
      <c r="BA36" s="1682"/>
      <c r="BB36" s="1680"/>
      <c r="BC36" s="1681"/>
      <c r="BD36" s="1682"/>
      <c r="BE36" s="1680"/>
      <c r="BF36" s="1681"/>
      <c r="BG36" s="1681"/>
      <c r="BH36" s="1680"/>
      <c r="BI36" s="1681"/>
      <c r="BJ36" s="1681"/>
      <c r="BK36" s="1691"/>
      <c r="BL36" s="1573"/>
      <c r="BM36" s="1573"/>
      <c r="BN36" s="1692"/>
      <c r="BQ36" s="517"/>
      <c r="BR36" s="525"/>
      <c r="BS36" s="525"/>
      <c r="BT36" s="526"/>
      <c r="BU36" s="526"/>
    </row>
    <row r="37" spans="2:96" ht="21" customHeight="1" thickBot="1" x14ac:dyDescent="0.5">
      <c r="B37" s="1693" t="s">
        <v>686</v>
      </c>
      <c r="C37" s="589"/>
      <c r="D37" s="1696" t="s">
        <v>695</v>
      </c>
      <c r="E37" s="1696"/>
      <c r="F37" s="1696"/>
      <c r="G37" s="1696"/>
      <c r="H37" s="1696"/>
      <c r="I37" s="1697"/>
      <c r="J37" s="1698"/>
      <c r="K37" s="1696"/>
      <c r="L37" s="1697"/>
      <c r="M37" s="1698"/>
      <c r="N37" s="1696"/>
      <c r="O37" s="1697"/>
      <c r="P37" s="1699"/>
      <c r="Q37" s="1700"/>
      <c r="R37" s="1700"/>
      <c r="S37" s="1700"/>
      <c r="T37" s="1700"/>
      <c r="U37" s="1700"/>
      <c r="V37" s="1701"/>
      <c r="W37" s="590">
        <v>4</v>
      </c>
      <c r="X37" s="591">
        <v>4</v>
      </c>
      <c r="Y37" s="591">
        <v>4</v>
      </c>
      <c r="Z37" s="591">
        <v>4</v>
      </c>
      <c r="AA37" s="591">
        <v>4</v>
      </c>
      <c r="AB37" s="591"/>
      <c r="AC37" s="592"/>
      <c r="AD37" s="590">
        <v>4</v>
      </c>
      <c r="AE37" s="591">
        <v>4</v>
      </c>
      <c r="AF37" s="591">
        <v>4</v>
      </c>
      <c r="AG37" s="591">
        <v>4</v>
      </c>
      <c r="AH37" s="591">
        <v>4</v>
      </c>
      <c r="AI37" s="591"/>
      <c r="AJ37" s="592"/>
      <c r="AK37" s="590">
        <v>4</v>
      </c>
      <c r="AL37" s="591">
        <v>4</v>
      </c>
      <c r="AM37" s="591">
        <v>4</v>
      </c>
      <c r="AN37" s="591">
        <v>4</v>
      </c>
      <c r="AO37" s="591">
        <v>4</v>
      </c>
      <c r="AP37" s="591"/>
      <c r="AQ37" s="592"/>
      <c r="AR37" s="590">
        <v>4</v>
      </c>
      <c r="AS37" s="591">
        <v>4</v>
      </c>
      <c r="AT37" s="591">
        <v>4</v>
      </c>
      <c r="AU37" s="591">
        <v>4</v>
      </c>
      <c r="AV37" s="591">
        <v>4</v>
      </c>
      <c r="AW37" s="591"/>
      <c r="AX37" s="592"/>
      <c r="AY37" s="1702">
        <f t="shared" ref="AY37:AY56" si="4">SUM(W37:AX37)</f>
        <v>80</v>
      </c>
      <c r="AZ37" s="1702"/>
      <c r="BA37" s="1703"/>
      <c r="BB37" s="1704">
        <f t="shared" ref="BB37:BB57" si="5">AY37/4</f>
        <v>20</v>
      </c>
      <c r="BC37" s="1705"/>
      <c r="BD37" s="1706"/>
      <c r="BE37" s="1707"/>
      <c r="BF37" s="1708"/>
      <c r="BG37" s="1708"/>
      <c r="BH37" s="1707"/>
      <c r="BI37" s="1708"/>
      <c r="BJ37" s="1708"/>
      <c r="BK37" s="1709"/>
      <c r="BL37" s="1710"/>
      <c r="BM37" s="1710"/>
      <c r="BN37" s="1711"/>
      <c r="BQ37" s="517"/>
      <c r="BR37" s="525"/>
      <c r="BS37" s="525"/>
      <c r="BT37" s="526"/>
      <c r="BU37" s="526"/>
    </row>
    <row r="38" spans="2:96" ht="21" customHeight="1" x14ac:dyDescent="0.45">
      <c r="B38" s="1694"/>
      <c r="C38" s="1712" t="s">
        <v>687</v>
      </c>
      <c r="D38" s="1714" t="s">
        <v>696</v>
      </c>
      <c r="E38" s="1714"/>
      <c r="F38" s="1714"/>
      <c r="G38" s="1714"/>
      <c r="H38" s="1714"/>
      <c r="I38" s="1715"/>
      <c r="J38" s="1716"/>
      <c r="K38" s="1714"/>
      <c r="L38" s="1715"/>
      <c r="M38" s="1716"/>
      <c r="N38" s="1714"/>
      <c r="O38" s="1715"/>
      <c r="P38" s="1717"/>
      <c r="Q38" s="1718"/>
      <c r="R38" s="1718"/>
      <c r="S38" s="1718"/>
      <c r="T38" s="1718"/>
      <c r="U38" s="1718"/>
      <c r="V38" s="1719"/>
      <c r="W38" s="593">
        <v>8</v>
      </c>
      <c r="X38" s="594">
        <v>8</v>
      </c>
      <c r="Y38" s="594">
        <v>8</v>
      </c>
      <c r="Z38" s="594">
        <v>8</v>
      </c>
      <c r="AA38" s="594">
        <v>8</v>
      </c>
      <c r="AB38" s="594"/>
      <c r="AC38" s="595"/>
      <c r="AD38" s="593">
        <v>8</v>
      </c>
      <c r="AE38" s="594">
        <v>8</v>
      </c>
      <c r="AF38" s="594">
        <v>8</v>
      </c>
      <c r="AG38" s="594">
        <v>8</v>
      </c>
      <c r="AH38" s="594">
        <v>8</v>
      </c>
      <c r="AI38" s="594"/>
      <c r="AJ38" s="595"/>
      <c r="AK38" s="593">
        <v>8</v>
      </c>
      <c r="AL38" s="594">
        <v>8</v>
      </c>
      <c r="AM38" s="594">
        <v>8</v>
      </c>
      <c r="AN38" s="594">
        <v>8</v>
      </c>
      <c r="AO38" s="594">
        <v>8</v>
      </c>
      <c r="AP38" s="594"/>
      <c r="AQ38" s="595"/>
      <c r="AR38" s="593">
        <v>8</v>
      </c>
      <c r="AS38" s="594">
        <v>8</v>
      </c>
      <c r="AT38" s="594">
        <v>8</v>
      </c>
      <c r="AU38" s="594">
        <v>8</v>
      </c>
      <c r="AV38" s="594">
        <v>8</v>
      </c>
      <c r="AW38" s="594"/>
      <c r="AX38" s="595"/>
      <c r="AY38" s="1720">
        <f t="shared" si="4"/>
        <v>160</v>
      </c>
      <c r="AZ38" s="1720"/>
      <c r="BA38" s="1721"/>
      <c r="BB38" s="1722">
        <f t="shared" si="5"/>
        <v>40</v>
      </c>
      <c r="BC38" s="1723"/>
      <c r="BD38" s="1724"/>
      <c r="BE38" s="1725"/>
      <c r="BF38" s="1726"/>
      <c r="BG38" s="1727"/>
      <c r="BH38" s="1725"/>
      <c r="BI38" s="1726"/>
      <c r="BJ38" s="1727"/>
      <c r="BK38" s="1728"/>
      <c r="BL38" s="1729"/>
      <c r="BM38" s="1729"/>
      <c r="BN38" s="1730"/>
      <c r="BO38" s="596"/>
    </row>
    <row r="39" spans="2:96" ht="21" customHeight="1" x14ac:dyDescent="0.45">
      <c r="B39" s="1694"/>
      <c r="C39" s="1713"/>
      <c r="D39" s="1731" t="s">
        <v>696</v>
      </c>
      <c r="E39" s="1731"/>
      <c r="F39" s="1731"/>
      <c r="G39" s="1731"/>
      <c r="H39" s="1731"/>
      <c r="I39" s="1732"/>
      <c r="J39" s="1733"/>
      <c r="K39" s="1731"/>
      <c r="L39" s="1732"/>
      <c r="M39" s="1733"/>
      <c r="N39" s="1731"/>
      <c r="O39" s="1732"/>
      <c r="P39" s="1734"/>
      <c r="Q39" s="1735"/>
      <c r="R39" s="1735"/>
      <c r="S39" s="1735"/>
      <c r="T39" s="1735"/>
      <c r="U39" s="1735"/>
      <c r="V39" s="1736"/>
      <c r="W39" s="597"/>
      <c r="X39" s="598"/>
      <c r="Y39" s="598"/>
      <c r="Z39" s="598"/>
      <c r="AA39" s="598"/>
      <c r="AB39" s="598"/>
      <c r="AC39" s="599"/>
      <c r="AD39" s="597"/>
      <c r="AE39" s="598"/>
      <c r="AF39" s="598"/>
      <c r="AG39" s="598"/>
      <c r="AH39" s="598"/>
      <c r="AI39" s="598"/>
      <c r="AJ39" s="599"/>
      <c r="AK39" s="597"/>
      <c r="AL39" s="598"/>
      <c r="AM39" s="598"/>
      <c r="AN39" s="598"/>
      <c r="AO39" s="598"/>
      <c r="AP39" s="598"/>
      <c r="AQ39" s="599"/>
      <c r="AR39" s="597"/>
      <c r="AS39" s="598"/>
      <c r="AT39" s="598"/>
      <c r="AU39" s="598"/>
      <c r="AV39" s="598"/>
      <c r="AW39" s="598"/>
      <c r="AX39" s="599"/>
      <c r="AY39" s="1737">
        <f t="shared" si="4"/>
        <v>0</v>
      </c>
      <c r="AZ39" s="1737"/>
      <c r="BA39" s="1738"/>
      <c r="BB39" s="1739">
        <f t="shared" si="5"/>
        <v>0</v>
      </c>
      <c r="BC39" s="1740"/>
      <c r="BD39" s="1741"/>
      <c r="BE39" s="1742"/>
      <c r="BF39" s="1743"/>
      <c r="BG39" s="1744"/>
      <c r="BH39" s="1742"/>
      <c r="BI39" s="1743"/>
      <c r="BJ39" s="1744"/>
      <c r="BK39" s="1578"/>
      <c r="BL39" s="1579"/>
      <c r="BM39" s="1579"/>
      <c r="BN39" s="1745"/>
      <c r="BO39" s="596"/>
    </row>
    <row r="40" spans="2:96" ht="21" customHeight="1" x14ac:dyDescent="0.45">
      <c r="B40" s="1694"/>
      <c r="C40" s="1713"/>
      <c r="D40" s="1731"/>
      <c r="E40" s="1731"/>
      <c r="F40" s="1731"/>
      <c r="G40" s="1731"/>
      <c r="H40" s="1731"/>
      <c r="I40" s="1732"/>
      <c r="J40" s="1733"/>
      <c r="K40" s="1731"/>
      <c r="L40" s="1732"/>
      <c r="M40" s="1733"/>
      <c r="N40" s="1731"/>
      <c r="O40" s="1732"/>
      <c r="P40" s="1734"/>
      <c r="Q40" s="1735"/>
      <c r="R40" s="1735"/>
      <c r="S40" s="1735"/>
      <c r="T40" s="1735"/>
      <c r="U40" s="1735"/>
      <c r="V40" s="1736"/>
      <c r="W40" s="597"/>
      <c r="X40" s="598"/>
      <c r="Y40" s="598"/>
      <c r="Z40" s="598"/>
      <c r="AA40" s="598"/>
      <c r="AB40" s="598"/>
      <c r="AC40" s="599"/>
      <c r="AD40" s="597"/>
      <c r="AE40" s="598"/>
      <c r="AF40" s="598"/>
      <c r="AG40" s="598"/>
      <c r="AH40" s="598"/>
      <c r="AI40" s="598"/>
      <c r="AJ40" s="599"/>
      <c r="AK40" s="597"/>
      <c r="AL40" s="598"/>
      <c r="AM40" s="598"/>
      <c r="AN40" s="598"/>
      <c r="AO40" s="598"/>
      <c r="AP40" s="598"/>
      <c r="AQ40" s="599"/>
      <c r="AR40" s="597"/>
      <c r="AS40" s="598"/>
      <c r="AT40" s="598"/>
      <c r="AU40" s="598"/>
      <c r="AV40" s="598"/>
      <c r="AW40" s="598"/>
      <c r="AX40" s="599"/>
      <c r="AY40" s="1737">
        <f t="shared" si="4"/>
        <v>0</v>
      </c>
      <c r="AZ40" s="1737"/>
      <c r="BA40" s="1738"/>
      <c r="BB40" s="1739">
        <f t="shared" si="5"/>
        <v>0</v>
      </c>
      <c r="BC40" s="1740"/>
      <c r="BD40" s="1741"/>
      <c r="BE40" s="1742"/>
      <c r="BF40" s="1743"/>
      <c r="BG40" s="1744"/>
      <c r="BH40" s="1742"/>
      <c r="BI40" s="1743"/>
      <c r="BJ40" s="1744"/>
      <c r="BK40" s="1578"/>
      <c r="BL40" s="1579"/>
      <c r="BM40" s="1579"/>
      <c r="BN40" s="1745"/>
      <c r="BO40" s="596"/>
    </row>
    <row r="41" spans="2:96" ht="21" customHeight="1" x14ac:dyDescent="0.45">
      <c r="B41" s="1694"/>
      <c r="C41" s="1713"/>
      <c r="D41" s="1731"/>
      <c r="E41" s="1731"/>
      <c r="F41" s="1731"/>
      <c r="G41" s="1731"/>
      <c r="H41" s="1731"/>
      <c r="I41" s="1732"/>
      <c r="J41" s="1733"/>
      <c r="K41" s="1731"/>
      <c r="L41" s="1732"/>
      <c r="M41" s="1733"/>
      <c r="N41" s="1731"/>
      <c r="O41" s="1732"/>
      <c r="P41" s="1734"/>
      <c r="Q41" s="1735"/>
      <c r="R41" s="1735"/>
      <c r="S41" s="1735"/>
      <c r="T41" s="1735"/>
      <c r="U41" s="1735"/>
      <c r="V41" s="1736"/>
      <c r="W41" s="597"/>
      <c r="X41" s="598"/>
      <c r="Y41" s="598"/>
      <c r="Z41" s="598"/>
      <c r="AA41" s="598"/>
      <c r="AB41" s="598"/>
      <c r="AC41" s="599"/>
      <c r="AD41" s="597"/>
      <c r="AE41" s="598"/>
      <c r="AF41" s="598"/>
      <c r="AG41" s="598"/>
      <c r="AH41" s="598"/>
      <c r="AI41" s="598"/>
      <c r="AJ41" s="599"/>
      <c r="AK41" s="597"/>
      <c r="AL41" s="598"/>
      <c r="AM41" s="598"/>
      <c r="AN41" s="598"/>
      <c r="AO41" s="598"/>
      <c r="AP41" s="598"/>
      <c r="AQ41" s="599"/>
      <c r="AR41" s="597"/>
      <c r="AS41" s="598"/>
      <c r="AT41" s="598"/>
      <c r="AU41" s="598"/>
      <c r="AV41" s="598"/>
      <c r="AW41" s="598"/>
      <c r="AX41" s="599"/>
      <c r="AY41" s="1737">
        <f t="shared" si="4"/>
        <v>0</v>
      </c>
      <c r="AZ41" s="1737"/>
      <c r="BA41" s="1738"/>
      <c r="BB41" s="1739">
        <f t="shared" si="5"/>
        <v>0</v>
      </c>
      <c r="BC41" s="1740"/>
      <c r="BD41" s="1741"/>
      <c r="BE41" s="1742"/>
      <c r="BF41" s="1743"/>
      <c r="BG41" s="1744"/>
      <c r="BH41" s="1742"/>
      <c r="BI41" s="1743"/>
      <c r="BJ41" s="1744"/>
      <c r="BK41" s="1578"/>
      <c r="BL41" s="1579"/>
      <c r="BM41" s="1579"/>
      <c r="BN41" s="1745"/>
      <c r="BO41" s="596"/>
      <c r="CC41" s="600"/>
      <c r="CD41" s="456"/>
      <c r="CE41" s="456"/>
      <c r="CF41" s="456"/>
      <c r="CG41" s="456"/>
      <c r="CH41" s="456"/>
      <c r="CI41" s="456"/>
      <c r="CJ41" s="456"/>
      <c r="CK41" s="456"/>
      <c r="CL41" s="456"/>
      <c r="CM41" s="456"/>
      <c r="CN41" s="456"/>
      <c r="CO41" s="456"/>
      <c r="CP41" s="456"/>
      <c r="CQ41" s="456"/>
      <c r="CR41" s="456"/>
    </row>
    <row r="42" spans="2:96" ht="21" customHeight="1" thickBot="1" x14ac:dyDescent="0.5">
      <c r="B42" s="1694"/>
      <c r="C42" s="1713"/>
      <c r="D42" s="1746"/>
      <c r="E42" s="1746"/>
      <c r="F42" s="1746"/>
      <c r="G42" s="1746"/>
      <c r="H42" s="1746"/>
      <c r="I42" s="1747"/>
      <c r="J42" s="1748"/>
      <c r="K42" s="1746"/>
      <c r="L42" s="1747"/>
      <c r="M42" s="1748"/>
      <c r="N42" s="1746"/>
      <c r="O42" s="1747"/>
      <c r="P42" s="1734"/>
      <c r="Q42" s="1735"/>
      <c r="R42" s="1735"/>
      <c r="S42" s="1735"/>
      <c r="T42" s="1735"/>
      <c r="U42" s="1735"/>
      <c r="V42" s="1736"/>
      <c r="W42" s="601"/>
      <c r="X42" s="602"/>
      <c r="Y42" s="602"/>
      <c r="Z42" s="602"/>
      <c r="AA42" s="602"/>
      <c r="AB42" s="602"/>
      <c r="AC42" s="603"/>
      <c r="AD42" s="601"/>
      <c r="AE42" s="602"/>
      <c r="AF42" s="602"/>
      <c r="AG42" s="602"/>
      <c r="AH42" s="602"/>
      <c r="AI42" s="602"/>
      <c r="AJ42" s="603"/>
      <c r="AK42" s="601"/>
      <c r="AL42" s="602"/>
      <c r="AM42" s="602"/>
      <c r="AN42" s="602"/>
      <c r="AO42" s="602"/>
      <c r="AP42" s="602"/>
      <c r="AQ42" s="603"/>
      <c r="AR42" s="601"/>
      <c r="AS42" s="602"/>
      <c r="AT42" s="602"/>
      <c r="AU42" s="602"/>
      <c r="AV42" s="602"/>
      <c r="AW42" s="602"/>
      <c r="AX42" s="603"/>
      <c r="AY42" s="1749">
        <f t="shared" si="4"/>
        <v>0</v>
      </c>
      <c r="AZ42" s="1749"/>
      <c r="BA42" s="1750"/>
      <c r="BB42" s="1751">
        <f t="shared" si="5"/>
        <v>0</v>
      </c>
      <c r="BC42" s="1752"/>
      <c r="BD42" s="1753"/>
      <c r="BE42" s="1754"/>
      <c r="BF42" s="1755"/>
      <c r="BG42" s="1756"/>
      <c r="BH42" s="1754"/>
      <c r="BI42" s="1755"/>
      <c r="BJ42" s="1756"/>
      <c r="BK42" s="1585"/>
      <c r="BL42" s="1586"/>
      <c r="BM42" s="1586"/>
      <c r="BN42" s="1757"/>
      <c r="BO42" s="596"/>
      <c r="CC42" s="456"/>
      <c r="CD42" s="456"/>
      <c r="CE42" s="1758"/>
      <c r="CF42" s="1758"/>
      <c r="CG42" s="1758"/>
      <c r="CH42" s="1758"/>
      <c r="CI42" s="1758"/>
      <c r="CJ42" s="1758"/>
      <c r="CK42" s="1759"/>
      <c r="CL42" s="1759"/>
      <c r="CM42" s="1759"/>
      <c r="CN42" s="1759"/>
      <c r="CO42" s="1759"/>
      <c r="CP42" s="526"/>
      <c r="CQ42" s="526"/>
      <c r="CR42" s="526"/>
    </row>
    <row r="43" spans="2:96" ht="21" customHeight="1" x14ac:dyDescent="0.45">
      <c r="B43" s="1694"/>
      <c r="C43" s="1760" t="s">
        <v>598</v>
      </c>
      <c r="D43" s="1761" t="s">
        <v>697</v>
      </c>
      <c r="E43" s="1762"/>
      <c r="F43" s="1762"/>
      <c r="G43" s="1762"/>
      <c r="H43" s="1762"/>
      <c r="I43" s="1762"/>
      <c r="J43" s="1762"/>
      <c r="K43" s="1762"/>
      <c r="L43" s="1762"/>
      <c r="M43" s="1762"/>
      <c r="N43" s="1762"/>
      <c r="O43" s="1762"/>
      <c r="P43" s="1717"/>
      <c r="Q43" s="1718"/>
      <c r="R43" s="1718"/>
      <c r="S43" s="1718"/>
      <c r="T43" s="1718"/>
      <c r="U43" s="1718"/>
      <c r="V43" s="1719"/>
      <c r="W43" s="593"/>
      <c r="X43" s="594">
        <v>8</v>
      </c>
      <c r="Y43" s="594"/>
      <c r="Z43" s="594">
        <v>8</v>
      </c>
      <c r="AA43" s="594">
        <v>8</v>
      </c>
      <c r="AB43" s="594"/>
      <c r="AC43" s="595"/>
      <c r="AD43" s="593"/>
      <c r="AE43" s="594">
        <v>8</v>
      </c>
      <c r="AF43" s="594"/>
      <c r="AG43" s="594">
        <v>8</v>
      </c>
      <c r="AH43" s="594">
        <v>8</v>
      </c>
      <c r="AI43" s="594"/>
      <c r="AJ43" s="595"/>
      <c r="AK43" s="593"/>
      <c r="AL43" s="594">
        <v>8</v>
      </c>
      <c r="AM43" s="594"/>
      <c r="AN43" s="594">
        <v>8</v>
      </c>
      <c r="AO43" s="594">
        <v>8</v>
      </c>
      <c r="AP43" s="594"/>
      <c r="AQ43" s="595"/>
      <c r="AR43" s="604"/>
      <c r="AS43" s="594">
        <v>8</v>
      </c>
      <c r="AT43" s="594"/>
      <c r="AU43" s="594">
        <v>8</v>
      </c>
      <c r="AV43" s="594">
        <v>8</v>
      </c>
      <c r="AW43" s="594"/>
      <c r="AX43" s="595"/>
      <c r="AY43" s="1721">
        <f t="shared" si="4"/>
        <v>96</v>
      </c>
      <c r="AZ43" s="1763"/>
      <c r="BA43" s="1763"/>
      <c r="BB43" s="1764">
        <f>AY43/4</f>
        <v>24</v>
      </c>
      <c r="BC43" s="1764"/>
      <c r="BD43" s="1764"/>
      <c r="BE43" s="1769">
        <f>ROUNDDOWN(SUM(BB43:BD50)/AY60,1)</f>
        <v>2.5</v>
      </c>
      <c r="BF43" s="1770"/>
      <c r="BG43" s="1771"/>
      <c r="BH43" s="1778">
        <f>ROUNDDOWN(SUM(BB43:BD50)/40,1)</f>
        <v>2</v>
      </c>
      <c r="BI43" s="1779"/>
      <c r="BJ43" s="1780"/>
      <c r="BK43" s="1728"/>
      <c r="BL43" s="1729"/>
      <c r="BM43" s="1729"/>
      <c r="BN43" s="1730"/>
      <c r="BO43" s="596"/>
      <c r="BP43" s="605"/>
      <c r="CC43" s="456"/>
      <c r="CD43" s="456"/>
      <c r="CE43" s="1758"/>
      <c r="CF43" s="1758"/>
      <c r="CG43" s="1758"/>
      <c r="CH43" s="1758"/>
      <c r="CI43" s="1758"/>
      <c r="CJ43" s="1758"/>
      <c r="CK43" s="1759"/>
      <c r="CL43" s="1759"/>
      <c r="CM43" s="1759"/>
      <c r="CN43" s="1759"/>
      <c r="CO43" s="1759"/>
      <c r="CP43" s="526"/>
      <c r="CQ43" s="526"/>
      <c r="CR43" s="526"/>
    </row>
    <row r="44" spans="2:96" ht="21" customHeight="1" x14ac:dyDescent="0.45">
      <c r="B44" s="1694"/>
      <c r="C44" s="1694"/>
      <c r="D44" s="1765" t="s">
        <v>698</v>
      </c>
      <c r="E44" s="1766"/>
      <c r="F44" s="1766"/>
      <c r="G44" s="1766"/>
      <c r="H44" s="1766"/>
      <c r="I44" s="1766"/>
      <c r="J44" s="1766"/>
      <c r="K44" s="1766"/>
      <c r="L44" s="1766"/>
      <c r="M44" s="1766"/>
      <c r="N44" s="1766"/>
      <c r="O44" s="1766"/>
      <c r="P44" s="1734"/>
      <c r="Q44" s="1735"/>
      <c r="R44" s="1735"/>
      <c r="S44" s="1735"/>
      <c r="T44" s="1735"/>
      <c r="U44" s="1735"/>
      <c r="V44" s="1736"/>
      <c r="W44" s="597">
        <v>4</v>
      </c>
      <c r="X44" s="598"/>
      <c r="Y44" s="598">
        <v>7</v>
      </c>
      <c r="Z44" s="598"/>
      <c r="AA44" s="598"/>
      <c r="AB44" s="598">
        <v>1</v>
      </c>
      <c r="AC44" s="599">
        <v>4</v>
      </c>
      <c r="AD44" s="597">
        <v>4</v>
      </c>
      <c r="AE44" s="598"/>
      <c r="AF44" s="598">
        <v>7</v>
      </c>
      <c r="AG44" s="598"/>
      <c r="AH44" s="598"/>
      <c r="AI44" s="598">
        <v>1</v>
      </c>
      <c r="AJ44" s="599">
        <v>4</v>
      </c>
      <c r="AK44" s="597">
        <v>4</v>
      </c>
      <c r="AL44" s="598"/>
      <c r="AM44" s="598">
        <v>7</v>
      </c>
      <c r="AN44" s="598">
        <v>2</v>
      </c>
      <c r="AO44" s="598"/>
      <c r="AP44" s="598">
        <v>1</v>
      </c>
      <c r="AQ44" s="599">
        <v>4</v>
      </c>
      <c r="AR44" s="606">
        <v>4</v>
      </c>
      <c r="AS44" s="598"/>
      <c r="AT44" s="598"/>
      <c r="AU44" s="598"/>
      <c r="AV44" s="598"/>
      <c r="AW44" s="598"/>
      <c r="AX44" s="599">
        <v>7</v>
      </c>
      <c r="AY44" s="1738">
        <f t="shared" si="4"/>
        <v>61</v>
      </c>
      <c r="AZ44" s="1767"/>
      <c r="BA44" s="1767"/>
      <c r="BB44" s="1768">
        <f>AY44/4</f>
        <v>15.25</v>
      </c>
      <c r="BC44" s="1768"/>
      <c r="BD44" s="1768"/>
      <c r="BE44" s="1772"/>
      <c r="BF44" s="1773"/>
      <c r="BG44" s="1774"/>
      <c r="BH44" s="1781"/>
      <c r="BI44" s="1782"/>
      <c r="BJ44" s="1783"/>
      <c r="BK44" s="1578"/>
      <c r="BL44" s="1579"/>
      <c r="BM44" s="1579"/>
      <c r="BN44" s="1745"/>
      <c r="BO44" s="596"/>
      <c r="CC44" s="456"/>
      <c r="CD44" s="456"/>
      <c r="CE44" s="1758"/>
      <c r="CF44" s="1758"/>
      <c r="CG44" s="1758"/>
      <c r="CH44" s="1758"/>
      <c r="CI44" s="1758"/>
      <c r="CJ44" s="1758"/>
      <c r="CK44" s="1759"/>
      <c r="CL44" s="1759"/>
      <c r="CM44" s="1759"/>
      <c r="CN44" s="1759"/>
      <c r="CO44" s="1759"/>
      <c r="CP44" s="526"/>
      <c r="CQ44" s="526"/>
      <c r="CR44" s="526"/>
    </row>
    <row r="45" spans="2:96" ht="21" customHeight="1" x14ac:dyDescent="0.45">
      <c r="B45" s="1694"/>
      <c r="C45" s="1694"/>
      <c r="D45" s="1765" t="s">
        <v>699</v>
      </c>
      <c r="E45" s="1766"/>
      <c r="F45" s="1766"/>
      <c r="G45" s="1766"/>
      <c r="H45" s="1766"/>
      <c r="I45" s="1766"/>
      <c r="J45" s="1766"/>
      <c r="K45" s="1766"/>
      <c r="L45" s="1766"/>
      <c r="M45" s="1766"/>
      <c r="N45" s="1766"/>
      <c r="O45" s="1766"/>
      <c r="P45" s="1734"/>
      <c r="Q45" s="1735"/>
      <c r="R45" s="1735"/>
      <c r="S45" s="1735"/>
      <c r="T45" s="1735"/>
      <c r="U45" s="1735"/>
      <c r="V45" s="1736"/>
      <c r="W45" s="597">
        <v>4</v>
      </c>
      <c r="X45" s="598"/>
      <c r="Y45" s="598">
        <v>7</v>
      </c>
      <c r="Z45" s="598"/>
      <c r="AA45" s="598"/>
      <c r="AB45" s="598">
        <v>1</v>
      </c>
      <c r="AC45" s="599">
        <v>4</v>
      </c>
      <c r="AD45" s="597">
        <v>4</v>
      </c>
      <c r="AE45" s="598"/>
      <c r="AF45" s="598">
        <v>7</v>
      </c>
      <c r="AG45" s="598"/>
      <c r="AH45" s="598"/>
      <c r="AI45" s="598">
        <v>1</v>
      </c>
      <c r="AJ45" s="599">
        <v>4</v>
      </c>
      <c r="AK45" s="597">
        <v>4</v>
      </c>
      <c r="AL45" s="598"/>
      <c r="AM45" s="598">
        <v>7</v>
      </c>
      <c r="AN45" s="598">
        <v>2</v>
      </c>
      <c r="AO45" s="598"/>
      <c r="AP45" s="598">
        <v>1</v>
      </c>
      <c r="AQ45" s="599">
        <v>4</v>
      </c>
      <c r="AR45" s="606">
        <v>4</v>
      </c>
      <c r="AS45" s="598"/>
      <c r="AT45" s="598"/>
      <c r="AU45" s="598"/>
      <c r="AV45" s="598"/>
      <c r="AW45" s="598"/>
      <c r="AX45" s="599">
        <v>7</v>
      </c>
      <c r="AY45" s="1738">
        <f t="shared" si="4"/>
        <v>61</v>
      </c>
      <c r="AZ45" s="1767"/>
      <c r="BA45" s="1767"/>
      <c r="BB45" s="1768">
        <f t="shared" si="5"/>
        <v>15.25</v>
      </c>
      <c r="BC45" s="1768"/>
      <c r="BD45" s="1768"/>
      <c r="BE45" s="1772"/>
      <c r="BF45" s="1773"/>
      <c r="BG45" s="1774"/>
      <c r="BH45" s="1781"/>
      <c r="BI45" s="1782"/>
      <c r="BJ45" s="1783"/>
      <c r="BK45" s="1578"/>
      <c r="BL45" s="1579"/>
      <c r="BM45" s="1579"/>
      <c r="BN45" s="1745"/>
      <c r="BO45" s="596"/>
      <c r="CC45" s="607"/>
      <c r="CD45" s="456"/>
      <c r="CE45" s="1758"/>
      <c r="CF45" s="1758"/>
      <c r="CG45" s="1758"/>
      <c r="CH45" s="1758"/>
      <c r="CI45" s="1758"/>
      <c r="CJ45" s="1758"/>
      <c r="CK45" s="1759"/>
      <c r="CL45" s="1759"/>
      <c r="CM45" s="1759"/>
      <c r="CN45" s="1759"/>
      <c r="CO45" s="1759"/>
      <c r="CP45" s="526"/>
      <c r="CQ45" s="526"/>
      <c r="CR45" s="526"/>
    </row>
    <row r="46" spans="2:96" ht="21" customHeight="1" x14ac:dyDescent="0.45">
      <c r="B46" s="1694"/>
      <c r="C46" s="1694"/>
      <c r="D46" s="1765" t="s">
        <v>700</v>
      </c>
      <c r="E46" s="1766"/>
      <c r="F46" s="1766"/>
      <c r="G46" s="1766"/>
      <c r="H46" s="1766"/>
      <c r="I46" s="1766"/>
      <c r="J46" s="1766"/>
      <c r="K46" s="1766"/>
      <c r="L46" s="1766"/>
      <c r="M46" s="1766"/>
      <c r="N46" s="1766"/>
      <c r="O46" s="1766"/>
      <c r="P46" s="1734"/>
      <c r="Q46" s="1735"/>
      <c r="R46" s="1735"/>
      <c r="S46" s="1735"/>
      <c r="T46" s="1735"/>
      <c r="U46" s="1735"/>
      <c r="V46" s="1736"/>
      <c r="W46" s="597"/>
      <c r="X46" s="598"/>
      <c r="Y46" s="598"/>
      <c r="Z46" s="598"/>
      <c r="AA46" s="598">
        <v>7</v>
      </c>
      <c r="AB46" s="598"/>
      <c r="AC46" s="599"/>
      <c r="AD46" s="597">
        <v>1</v>
      </c>
      <c r="AE46" s="598">
        <v>4</v>
      </c>
      <c r="AF46" s="598">
        <v>4</v>
      </c>
      <c r="AG46" s="598"/>
      <c r="AH46" s="598">
        <v>7</v>
      </c>
      <c r="AI46" s="598"/>
      <c r="AJ46" s="599"/>
      <c r="AK46" s="597">
        <v>1</v>
      </c>
      <c r="AL46" s="598">
        <v>4</v>
      </c>
      <c r="AM46" s="598">
        <v>4</v>
      </c>
      <c r="AN46" s="598"/>
      <c r="AO46" s="598">
        <v>7</v>
      </c>
      <c r="AP46" s="598">
        <v>2</v>
      </c>
      <c r="AQ46" s="599"/>
      <c r="AR46" s="606">
        <v>1</v>
      </c>
      <c r="AS46" s="598">
        <v>4</v>
      </c>
      <c r="AT46" s="598"/>
      <c r="AU46" s="598"/>
      <c r="AV46" s="598">
        <v>7</v>
      </c>
      <c r="AW46" s="598"/>
      <c r="AX46" s="599">
        <v>4</v>
      </c>
      <c r="AY46" s="1738">
        <f t="shared" si="4"/>
        <v>57</v>
      </c>
      <c r="AZ46" s="1767"/>
      <c r="BA46" s="1767"/>
      <c r="BB46" s="1768">
        <f t="shared" si="5"/>
        <v>14.25</v>
      </c>
      <c r="BC46" s="1768"/>
      <c r="BD46" s="1768"/>
      <c r="BE46" s="1772"/>
      <c r="BF46" s="1773"/>
      <c r="BG46" s="1774"/>
      <c r="BH46" s="1781"/>
      <c r="BI46" s="1782"/>
      <c r="BJ46" s="1783"/>
      <c r="BK46" s="1585"/>
      <c r="BL46" s="1586"/>
      <c r="BM46" s="1586"/>
      <c r="BN46" s="1757"/>
      <c r="BO46" s="596"/>
    </row>
    <row r="47" spans="2:96" ht="21" customHeight="1" x14ac:dyDescent="0.45">
      <c r="B47" s="1694"/>
      <c r="C47" s="1694"/>
      <c r="D47" s="1765" t="s">
        <v>701</v>
      </c>
      <c r="E47" s="1766"/>
      <c r="F47" s="1766"/>
      <c r="G47" s="1766"/>
      <c r="H47" s="1766"/>
      <c r="I47" s="1766"/>
      <c r="J47" s="1766"/>
      <c r="K47" s="1766"/>
      <c r="L47" s="1766"/>
      <c r="M47" s="1766"/>
      <c r="N47" s="1766"/>
      <c r="O47" s="1766"/>
      <c r="P47" s="1734"/>
      <c r="Q47" s="1735"/>
      <c r="R47" s="1735"/>
      <c r="S47" s="1735"/>
      <c r="T47" s="1735"/>
      <c r="U47" s="1735"/>
      <c r="V47" s="1736"/>
      <c r="W47" s="597"/>
      <c r="X47" s="598"/>
      <c r="Y47" s="598"/>
      <c r="Z47" s="598"/>
      <c r="AA47" s="598">
        <v>7</v>
      </c>
      <c r="AB47" s="598"/>
      <c r="AC47" s="599"/>
      <c r="AD47" s="597">
        <v>1</v>
      </c>
      <c r="AE47" s="598">
        <v>4</v>
      </c>
      <c r="AF47" s="598">
        <v>4</v>
      </c>
      <c r="AG47" s="598"/>
      <c r="AH47" s="598">
        <v>7</v>
      </c>
      <c r="AI47" s="598"/>
      <c r="AJ47" s="599"/>
      <c r="AK47" s="597">
        <v>1</v>
      </c>
      <c r="AL47" s="598">
        <v>4</v>
      </c>
      <c r="AM47" s="598">
        <v>4</v>
      </c>
      <c r="AN47" s="598"/>
      <c r="AO47" s="598">
        <v>7</v>
      </c>
      <c r="AP47" s="598">
        <v>2</v>
      </c>
      <c r="AQ47" s="599"/>
      <c r="AR47" s="606">
        <v>1</v>
      </c>
      <c r="AS47" s="598">
        <v>4</v>
      </c>
      <c r="AT47" s="598"/>
      <c r="AU47" s="598"/>
      <c r="AV47" s="598">
        <v>7</v>
      </c>
      <c r="AW47" s="598"/>
      <c r="AX47" s="599">
        <v>4</v>
      </c>
      <c r="AY47" s="1738">
        <f t="shared" si="4"/>
        <v>57</v>
      </c>
      <c r="AZ47" s="1767"/>
      <c r="BA47" s="1767"/>
      <c r="BB47" s="1768">
        <f t="shared" si="5"/>
        <v>14.25</v>
      </c>
      <c r="BC47" s="1768"/>
      <c r="BD47" s="1768"/>
      <c r="BE47" s="1772"/>
      <c r="BF47" s="1773"/>
      <c r="BG47" s="1774"/>
      <c r="BH47" s="1781"/>
      <c r="BI47" s="1782"/>
      <c r="BJ47" s="1783"/>
      <c r="BK47" s="1578"/>
      <c r="BL47" s="1579"/>
      <c r="BM47" s="1579"/>
      <c r="BN47" s="1745"/>
      <c r="BO47" s="596"/>
    </row>
    <row r="48" spans="2:96" ht="21" customHeight="1" x14ac:dyDescent="0.45">
      <c r="B48" s="1694"/>
      <c r="C48" s="1694"/>
      <c r="D48" s="1765"/>
      <c r="E48" s="1766"/>
      <c r="F48" s="1766"/>
      <c r="G48" s="1766"/>
      <c r="H48" s="1766"/>
      <c r="I48" s="1766"/>
      <c r="J48" s="1766"/>
      <c r="K48" s="1766"/>
      <c r="L48" s="1766"/>
      <c r="M48" s="1766"/>
      <c r="N48" s="1766"/>
      <c r="O48" s="1766"/>
      <c r="P48" s="1734"/>
      <c r="Q48" s="1735"/>
      <c r="R48" s="1735"/>
      <c r="S48" s="1735"/>
      <c r="T48" s="1735"/>
      <c r="U48" s="1735"/>
      <c r="V48" s="1736"/>
      <c r="W48" s="597"/>
      <c r="X48" s="598"/>
      <c r="Y48" s="598"/>
      <c r="Z48" s="598"/>
      <c r="AA48" s="598"/>
      <c r="AB48" s="598"/>
      <c r="AC48" s="599"/>
      <c r="AD48" s="597"/>
      <c r="AE48" s="598"/>
      <c r="AF48" s="598"/>
      <c r="AG48" s="598"/>
      <c r="AH48" s="598"/>
      <c r="AI48" s="598"/>
      <c r="AJ48" s="599"/>
      <c r="AK48" s="597"/>
      <c r="AL48" s="598"/>
      <c r="AM48" s="598"/>
      <c r="AN48" s="598"/>
      <c r="AO48" s="598"/>
      <c r="AP48" s="598"/>
      <c r="AQ48" s="599"/>
      <c r="AR48" s="606"/>
      <c r="AS48" s="598"/>
      <c r="AT48" s="598"/>
      <c r="AU48" s="598"/>
      <c r="AV48" s="598"/>
      <c r="AW48" s="598"/>
      <c r="AX48" s="599"/>
      <c r="AY48" s="1738">
        <f t="shared" si="4"/>
        <v>0</v>
      </c>
      <c r="AZ48" s="1767"/>
      <c r="BA48" s="1767"/>
      <c r="BB48" s="1768">
        <f t="shared" si="5"/>
        <v>0</v>
      </c>
      <c r="BC48" s="1768"/>
      <c r="BD48" s="1768"/>
      <c r="BE48" s="1772"/>
      <c r="BF48" s="1773"/>
      <c r="BG48" s="1774"/>
      <c r="BH48" s="1781"/>
      <c r="BI48" s="1782"/>
      <c r="BJ48" s="1783"/>
      <c r="BK48" s="1578"/>
      <c r="BL48" s="1579"/>
      <c r="BM48" s="1579"/>
      <c r="BN48" s="1745"/>
      <c r="BO48" s="596"/>
    </row>
    <row r="49" spans="2:85" ht="21" customHeight="1" x14ac:dyDescent="0.45">
      <c r="B49" s="1694"/>
      <c r="C49" s="1694"/>
      <c r="D49" s="1765"/>
      <c r="E49" s="1766"/>
      <c r="F49" s="1766"/>
      <c r="G49" s="1766"/>
      <c r="H49" s="1766"/>
      <c r="I49" s="1766"/>
      <c r="J49" s="1766"/>
      <c r="K49" s="1766"/>
      <c r="L49" s="1766"/>
      <c r="M49" s="1766"/>
      <c r="N49" s="1766"/>
      <c r="O49" s="1766"/>
      <c r="P49" s="1734"/>
      <c r="Q49" s="1735"/>
      <c r="R49" s="1735"/>
      <c r="S49" s="1735"/>
      <c r="T49" s="1735"/>
      <c r="U49" s="1735"/>
      <c r="V49" s="1736"/>
      <c r="W49" s="597"/>
      <c r="X49" s="598"/>
      <c r="Y49" s="598"/>
      <c r="Z49" s="598"/>
      <c r="AA49" s="598"/>
      <c r="AB49" s="598"/>
      <c r="AC49" s="599"/>
      <c r="AD49" s="597"/>
      <c r="AE49" s="598"/>
      <c r="AF49" s="598"/>
      <c r="AG49" s="598"/>
      <c r="AH49" s="598"/>
      <c r="AI49" s="598"/>
      <c r="AJ49" s="599"/>
      <c r="AK49" s="597"/>
      <c r="AL49" s="598"/>
      <c r="AM49" s="598"/>
      <c r="AN49" s="598"/>
      <c r="AO49" s="598"/>
      <c r="AP49" s="598"/>
      <c r="AQ49" s="599"/>
      <c r="AR49" s="606"/>
      <c r="AS49" s="598"/>
      <c r="AT49" s="598"/>
      <c r="AU49" s="598"/>
      <c r="AV49" s="598"/>
      <c r="AW49" s="598"/>
      <c r="AX49" s="599"/>
      <c r="AY49" s="1738">
        <f t="shared" si="4"/>
        <v>0</v>
      </c>
      <c r="AZ49" s="1767"/>
      <c r="BA49" s="1767"/>
      <c r="BB49" s="1768">
        <f t="shared" si="5"/>
        <v>0</v>
      </c>
      <c r="BC49" s="1768"/>
      <c r="BD49" s="1768"/>
      <c r="BE49" s="1772"/>
      <c r="BF49" s="1773"/>
      <c r="BG49" s="1774"/>
      <c r="BH49" s="1781"/>
      <c r="BI49" s="1782"/>
      <c r="BJ49" s="1783"/>
      <c r="BK49" s="1578"/>
      <c r="BL49" s="1579"/>
      <c r="BM49" s="1579"/>
      <c r="BN49" s="1745"/>
      <c r="BO49" s="596"/>
    </row>
    <row r="50" spans="2:85" ht="21" customHeight="1" thickBot="1" x14ac:dyDescent="0.5">
      <c r="B50" s="1694"/>
      <c r="C50" s="1694"/>
      <c r="D50" s="1801"/>
      <c r="E50" s="1802"/>
      <c r="F50" s="1802"/>
      <c r="G50" s="1802"/>
      <c r="H50" s="1802"/>
      <c r="I50" s="1802"/>
      <c r="J50" s="1802"/>
      <c r="K50" s="1802"/>
      <c r="L50" s="1802"/>
      <c r="M50" s="1802"/>
      <c r="N50" s="1802"/>
      <c r="O50" s="1802"/>
      <c r="P50" s="1803"/>
      <c r="Q50" s="1804"/>
      <c r="R50" s="1804"/>
      <c r="S50" s="1804"/>
      <c r="T50" s="1804"/>
      <c r="U50" s="1804"/>
      <c r="V50" s="1805"/>
      <c r="W50" s="608"/>
      <c r="X50" s="609"/>
      <c r="Y50" s="609"/>
      <c r="Z50" s="609"/>
      <c r="AA50" s="609"/>
      <c r="AB50" s="609"/>
      <c r="AC50" s="610"/>
      <c r="AD50" s="608"/>
      <c r="AE50" s="609"/>
      <c r="AF50" s="609"/>
      <c r="AG50" s="609"/>
      <c r="AH50" s="609"/>
      <c r="AI50" s="609"/>
      <c r="AJ50" s="610"/>
      <c r="AK50" s="608"/>
      <c r="AL50" s="609"/>
      <c r="AM50" s="609"/>
      <c r="AN50" s="609"/>
      <c r="AO50" s="609"/>
      <c r="AP50" s="609"/>
      <c r="AQ50" s="610"/>
      <c r="AR50" s="611"/>
      <c r="AS50" s="609"/>
      <c r="AT50" s="609"/>
      <c r="AU50" s="609"/>
      <c r="AV50" s="609"/>
      <c r="AW50" s="609"/>
      <c r="AX50" s="610"/>
      <c r="AY50" s="1806">
        <f t="shared" si="4"/>
        <v>0</v>
      </c>
      <c r="AZ50" s="1807"/>
      <c r="BA50" s="1807"/>
      <c r="BB50" s="1808">
        <f t="shared" si="5"/>
        <v>0</v>
      </c>
      <c r="BC50" s="1808"/>
      <c r="BD50" s="1808"/>
      <c r="BE50" s="1775"/>
      <c r="BF50" s="1776"/>
      <c r="BG50" s="1777"/>
      <c r="BH50" s="1784"/>
      <c r="BI50" s="1785"/>
      <c r="BJ50" s="1786"/>
      <c r="BK50" s="1792"/>
      <c r="BL50" s="1793"/>
      <c r="BM50" s="1793"/>
      <c r="BN50" s="1794"/>
      <c r="BO50" s="596"/>
    </row>
    <row r="51" spans="2:85" ht="21" customHeight="1" x14ac:dyDescent="0.45">
      <c r="B51" s="1694"/>
      <c r="C51" s="1834" t="s">
        <v>599</v>
      </c>
      <c r="D51" s="1715" t="s">
        <v>702</v>
      </c>
      <c r="E51" s="1762"/>
      <c r="F51" s="1762"/>
      <c r="G51" s="1762"/>
      <c r="H51" s="1762"/>
      <c r="I51" s="1762"/>
      <c r="J51" s="1762"/>
      <c r="K51" s="1762"/>
      <c r="L51" s="1762"/>
      <c r="M51" s="1762"/>
      <c r="N51" s="1762"/>
      <c r="O51" s="1762"/>
      <c r="P51" s="1717"/>
      <c r="Q51" s="1718"/>
      <c r="R51" s="1718"/>
      <c r="S51" s="1718"/>
      <c r="T51" s="1718"/>
      <c r="U51" s="1718"/>
      <c r="V51" s="1719"/>
      <c r="W51" s="612"/>
      <c r="X51" s="613">
        <v>7</v>
      </c>
      <c r="Y51" s="613">
        <v>7</v>
      </c>
      <c r="Z51" s="613"/>
      <c r="AA51" s="613">
        <v>7</v>
      </c>
      <c r="AB51" s="613"/>
      <c r="AC51" s="614">
        <v>7</v>
      </c>
      <c r="AD51" s="612"/>
      <c r="AE51" s="613">
        <v>7</v>
      </c>
      <c r="AF51" s="613">
        <v>7</v>
      </c>
      <c r="AG51" s="613"/>
      <c r="AH51" s="613">
        <v>7</v>
      </c>
      <c r="AI51" s="613"/>
      <c r="AJ51" s="614">
        <v>7</v>
      </c>
      <c r="AK51" s="612"/>
      <c r="AL51" s="613">
        <v>7</v>
      </c>
      <c r="AM51" s="613">
        <v>7</v>
      </c>
      <c r="AN51" s="613"/>
      <c r="AO51" s="613">
        <v>7</v>
      </c>
      <c r="AP51" s="613"/>
      <c r="AQ51" s="614">
        <v>7</v>
      </c>
      <c r="AR51" s="612"/>
      <c r="AS51" s="613">
        <v>7</v>
      </c>
      <c r="AT51" s="613">
        <v>7</v>
      </c>
      <c r="AU51" s="613"/>
      <c r="AV51" s="613"/>
      <c r="AW51" s="613"/>
      <c r="AX51" s="614">
        <v>7</v>
      </c>
      <c r="AY51" s="1795">
        <f t="shared" si="4"/>
        <v>105</v>
      </c>
      <c r="AZ51" s="1796"/>
      <c r="BA51" s="1796"/>
      <c r="BB51" s="1797">
        <f t="shared" si="5"/>
        <v>26.25</v>
      </c>
      <c r="BC51" s="1797"/>
      <c r="BD51" s="1797"/>
      <c r="BE51" s="1772">
        <f>ROUNDDOWN(SUM(BB51:BD57)/AY60,1)</f>
        <v>4.2</v>
      </c>
      <c r="BF51" s="1773"/>
      <c r="BG51" s="1774"/>
      <c r="BH51" s="1798">
        <f>ROUNDDOWN(SUM(BB51:BD57)/40,1)</f>
        <v>3.3</v>
      </c>
      <c r="BI51" s="1799"/>
      <c r="BJ51" s="1800"/>
      <c r="BK51" s="1787"/>
      <c r="BL51" s="1788"/>
      <c r="BM51" s="1788"/>
      <c r="BN51" s="1789"/>
      <c r="BO51" s="596"/>
    </row>
    <row r="52" spans="2:85" ht="21" customHeight="1" x14ac:dyDescent="0.45">
      <c r="B52" s="1694"/>
      <c r="C52" s="1835"/>
      <c r="D52" s="1732" t="s">
        <v>703</v>
      </c>
      <c r="E52" s="1766"/>
      <c r="F52" s="1766"/>
      <c r="G52" s="1766"/>
      <c r="H52" s="1766"/>
      <c r="I52" s="1766"/>
      <c r="J52" s="1766"/>
      <c r="K52" s="1766"/>
      <c r="L52" s="1766"/>
      <c r="M52" s="1766"/>
      <c r="N52" s="1766"/>
      <c r="O52" s="1766"/>
      <c r="P52" s="1734"/>
      <c r="Q52" s="1735"/>
      <c r="R52" s="1735"/>
      <c r="S52" s="1735"/>
      <c r="T52" s="1735"/>
      <c r="U52" s="1735"/>
      <c r="V52" s="1736"/>
      <c r="W52" s="597"/>
      <c r="X52" s="598">
        <v>7</v>
      </c>
      <c r="Y52" s="598">
        <v>7</v>
      </c>
      <c r="Z52" s="598"/>
      <c r="AA52" s="598">
        <v>7</v>
      </c>
      <c r="AB52" s="598"/>
      <c r="AC52" s="599">
        <v>7</v>
      </c>
      <c r="AD52" s="597"/>
      <c r="AE52" s="598">
        <v>7</v>
      </c>
      <c r="AF52" s="598">
        <v>7</v>
      </c>
      <c r="AG52" s="598"/>
      <c r="AH52" s="598">
        <v>7</v>
      </c>
      <c r="AI52" s="598"/>
      <c r="AJ52" s="599">
        <v>7</v>
      </c>
      <c r="AK52" s="597"/>
      <c r="AL52" s="598">
        <v>7</v>
      </c>
      <c r="AM52" s="598">
        <v>7</v>
      </c>
      <c r="AN52" s="598"/>
      <c r="AO52" s="598"/>
      <c r="AP52" s="598"/>
      <c r="AQ52" s="599">
        <v>7</v>
      </c>
      <c r="AR52" s="597"/>
      <c r="AS52" s="598"/>
      <c r="AT52" s="598">
        <v>7</v>
      </c>
      <c r="AU52" s="598"/>
      <c r="AV52" s="598"/>
      <c r="AW52" s="598"/>
      <c r="AX52" s="599">
        <v>7</v>
      </c>
      <c r="AY52" s="1738">
        <f t="shared" si="4"/>
        <v>91</v>
      </c>
      <c r="AZ52" s="1767"/>
      <c r="BA52" s="1767"/>
      <c r="BB52" s="1768">
        <f t="shared" si="5"/>
        <v>22.75</v>
      </c>
      <c r="BC52" s="1768"/>
      <c r="BD52" s="1768"/>
      <c r="BE52" s="1772"/>
      <c r="BF52" s="1773"/>
      <c r="BG52" s="1774"/>
      <c r="BH52" s="1798"/>
      <c r="BI52" s="1799"/>
      <c r="BJ52" s="1800"/>
      <c r="BK52" s="1790"/>
      <c r="BL52" s="1790"/>
      <c r="BM52" s="1790"/>
      <c r="BN52" s="1791"/>
      <c r="BO52" s="596"/>
    </row>
    <row r="53" spans="2:85" ht="21" customHeight="1" x14ac:dyDescent="0.45">
      <c r="B53" s="1694"/>
      <c r="C53" s="1835"/>
      <c r="D53" s="1732" t="s">
        <v>704</v>
      </c>
      <c r="E53" s="1766"/>
      <c r="F53" s="1766"/>
      <c r="G53" s="1766"/>
      <c r="H53" s="1766"/>
      <c r="I53" s="1766"/>
      <c r="J53" s="1766"/>
      <c r="K53" s="1766"/>
      <c r="L53" s="1766"/>
      <c r="M53" s="1766"/>
      <c r="N53" s="1766"/>
      <c r="O53" s="1766"/>
      <c r="P53" s="1734"/>
      <c r="Q53" s="1735"/>
      <c r="R53" s="1735"/>
      <c r="S53" s="1735"/>
      <c r="T53" s="1735"/>
      <c r="U53" s="1735"/>
      <c r="V53" s="1736"/>
      <c r="W53" s="597">
        <v>7</v>
      </c>
      <c r="X53" s="598"/>
      <c r="Y53" s="598">
        <v>7</v>
      </c>
      <c r="Z53" s="598">
        <v>7</v>
      </c>
      <c r="AA53" s="598">
        <v>7</v>
      </c>
      <c r="AB53" s="598">
        <v>7</v>
      </c>
      <c r="AC53" s="599"/>
      <c r="AD53" s="597">
        <v>7</v>
      </c>
      <c r="AE53" s="598"/>
      <c r="AF53" s="598">
        <v>7</v>
      </c>
      <c r="AG53" s="598">
        <v>7</v>
      </c>
      <c r="AH53" s="598">
        <v>7</v>
      </c>
      <c r="AI53" s="598">
        <v>7</v>
      </c>
      <c r="AJ53" s="599"/>
      <c r="AK53" s="597">
        <v>7</v>
      </c>
      <c r="AL53" s="598"/>
      <c r="AM53" s="598">
        <v>7</v>
      </c>
      <c r="AN53" s="598">
        <v>7</v>
      </c>
      <c r="AO53" s="598"/>
      <c r="AP53" s="598">
        <v>7</v>
      </c>
      <c r="AQ53" s="599"/>
      <c r="AR53" s="597">
        <v>7</v>
      </c>
      <c r="AS53" s="598"/>
      <c r="AT53" s="598">
        <v>7</v>
      </c>
      <c r="AU53" s="598"/>
      <c r="AV53" s="598">
        <v>7</v>
      </c>
      <c r="AW53" s="598"/>
      <c r="AX53" s="599"/>
      <c r="AY53" s="1738">
        <f t="shared" si="4"/>
        <v>119</v>
      </c>
      <c r="AZ53" s="1767"/>
      <c r="BA53" s="1767"/>
      <c r="BB53" s="1768">
        <f t="shared" si="5"/>
        <v>29.75</v>
      </c>
      <c r="BC53" s="1768"/>
      <c r="BD53" s="1768"/>
      <c r="BE53" s="1772"/>
      <c r="BF53" s="1773"/>
      <c r="BG53" s="1774"/>
      <c r="BH53" s="1798"/>
      <c r="BI53" s="1799"/>
      <c r="BJ53" s="1800"/>
      <c r="BK53" s="1790"/>
      <c r="BL53" s="1790"/>
      <c r="BM53" s="1790"/>
      <c r="BN53" s="1791"/>
      <c r="BO53" s="596"/>
    </row>
    <row r="54" spans="2:85" ht="21" customHeight="1" x14ac:dyDescent="0.45">
      <c r="B54" s="1694"/>
      <c r="C54" s="1835"/>
      <c r="D54" s="1732" t="s">
        <v>705</v>
      </c>
      <c r="E54" s="1766"/>
      <c r="F54" s="1766"/>
      <c r="G54" s="1766"/>
      <c r="H54" s="1766"/>
      <c r="I54" s="1766"/>
      <c r="J54" s="1766"/>
      <c r="K54" s="1766"/>
      <c r="L54" s="1766"/>
      <c r="M54" s="1766"/>
      <c r="N54" s="1766"/>
      <c r="O54" s="1766"/>
      <c r="P54" s="1734"/>
      <c r="Q54" s="1735"/>
      <c r="R54" s="1735"/>
      <c r="S54" s="1735"/>
      <c r="T54" s="1735"/>
      <c r="U54" s="1735"/>
      <c r="V54" s="1736"/>
      <c r="W54" s="597">
        <v>7</v>
      </c>
      <c r="X54" s="598"/>
      <c r="Y54" s="598"/>
      <c r="Z54" s="598">
        <v>7</v>
      </c>
      <c r="AA54" s="598">
        <v>7</v>
      </c>
      <c r="AB54" s="598">
        <v>7</v>
      </c>
      <c r="AC54" s="599"/>
      <c r="AD54" s="597">
        <v>7</v>
      </c>
      <c r="AE54" s="598"/>
      <c r="AF54" s="598"/>
      <c r="AG54" s="598">
        <v>7</v>
      </c>
      <c r="AH54" s="598">
        <v>7</v>
      </c>
      <c r="AI54" s="598">
        <v>7</v>
      </c>
      <c r="AJ54" s="599"/>
      <c r="AK54" s="597">
        <v>7</v>
      </c>
      <c r="AL54" s="598"/>
      <c r="AM54" s="598">
        <v>7</v>
      </c>
      <c r="AN54" s="598">
        <v>7</v>
      </c>
      <c r="AO54" s="598">
        <v>7</v>
      </c>
      <c r="AP54" s="598">
        <v>7</v>
      </c>
      <c r="AQ54" s="599"/>
      <c r="AR54" s="597">
        <v>7</v>
      </c>
      <c r="AS54" s="598"/>
      <c r="AT54" s="598">
        <v>7</v>
      </c>
      <c r="AU54" s="598"/>
      <c r="AV54" s="598">
        <v>7</v>
      </c>
      <c r="AW54" s="598"/>
      <c r="AX54" s="599"/>
      <c r="AY54" s="1738">
        <f t="shared" si="4"/>
        <v>112</v>
      </c>
      <c r="AZ54" s="1767"/>
      <c r="BA54" s="1767"/>
      <c r="BB54" s="1768">
        <f t="shared" si="5"/>
        <v>28</v>
      </c>
      <c r="BC54" s="1768"/>
      <c r="BD54" s="1768"/>
      <c r="BE54" s="1772"/>
      <c r="BF54" s="1773"/>
      <c r="BG54" s="1774"/>
      <c r="BH54" s="1798"/>
      <c r="BI54" s="1799"/>
      <c r="BJ54" s="1800"/>
      <c r="BK54" s="1790"/>
      <c r="BL54" s="1790"/>
      <c r="BM54" s="1790"/>
      <c r="BN54" s="1791"/>
    </row>
    <row r="55" spans="2:85" ht="21" customHeight="1" x14ac:dyDescent="0.45">
      <c r="B55" s="1694"/>
      <c r="C55" s="1835"/>
      <c r="D55" s="1732" t="s">
        <v>706</v>
      </c>
      <c r="E55" s="1766"/>
      <c r="F55" s="1766"/>
      <c r="G55" s="1766"/>
      <c r="H55" s="1766"/>
      <c r="I55" s="1766"/>
      <c r="J55" s="1766"/>
      <c r="K55" s="1766"/>
      <c r="L55" s="1766"/>
      <c r="M55" s="1766"/>
      <c r="N55" s="1766"/>
      <c r="O55" s="1766"/>
      <c r="P55" s="1734"/>
      <c r="Q55" s="1735"/>
      <c r="R55" s="1735"/>
      <c r="S55" s="1735"/>
      <c r="T55" s="1735"/>
      <c r="U55" s="1735"/>
      <c r="V55" s="1736"/>
      <c r="W55" s="597">
        <v>7</v>
      </c>
      <c r="X55" s="598"/>
      <c r="Y55" s="598"/>
      <c r="Z55" s="598">
        <v>7</v>
      </c>
      <c r="AA55" s="598">
        <v>7</v>
      </c>
      <c r="AB55" s="598">
        <v>7</v>
      </c>
      <c r="AC55" s="599"/>
      <c r="AD55" s="597">
        <v>7</v>
      </c>
      <c r="AE55" s="598"/>
      <c r="AF55" s="598"/>
      <c r="AG55" s="598">
        <v>7</v>
      </c>
      <c r="AH55" s="598">
        <v>7</v>
      </c>
      <c r="AI55" s="598">
        <v>7</v>
      </c>
      <c r="AJ55" s="599"/>
      <c r="AK55" s="597">
        <v>7</v>
      </c>
      <c r="AL55" s="598"/>
      <c r="AM55" s="598">
        <v>7</v>
      </c>
      <c r="AN55" s="598">
        <v>7</v>
      </c>
      <c r="AO55" s="598">
        <v>7</v>
      </c>
      <c r="AP55" s="598">
        <v>7</v>
      </c>
      <c r="AQ55" s="599"/>
      <c r="AR55" s="597">
        <v>7</v>
      </c>
      <c r="AS55" s="598"/>
      <c r="AT55" s="598">
        <v>7</v>
      </c>
      <c r="AU55" s="598"/>
      <c r="AV55" s="598">
        <v>7</v>
      </c>
      <c r="AW55" s="598"/>
      <c r="AX55" s="599"/>
      <c r="AY55" s="1738">
        <f t="shared" si="4"/>
        <v>112</v>
      </c>
      <c r="AZ55" s="1767"/>
      <c r="BA55" s="1767"/>
      <c r="BB55" s="1768">
        <f t="shared" si="5"/>
        <v>28</v>
      </c>
      <c r="BC55" s="1768"/>
      <c r="BD55" s="1768"/>
      <c r="BE55" s="1772"/>
      <c r="BF55" s="1773"/>
      <c r="BG55" s="1774"/>
      <c r="BH55" s="1798"/>
      <c r="BI55" s="1799"/>
      <c r="BJ55" s="1800"/>
      <c r="BK55" s="1790"/>
      <c r="BL55" s="1790"/>
      <c r="BM55" s="1790"/>
      <c r="BN55" s="1791"/>
      <c r="CE55" s="455"/>
      <c r="CF55" s="455"/>
      <c r="CG55" s="455"/>
    </row>
    <row r="56" spans="2:85" ht="21" customHeight="1" x14ac:dyDescent="0.45">
      <c r="B56" s="1694"/>
      <c r="C56" s="1835"/>
      <c r="D56" s="1732"/>
      <c r="E56" s="1766"/>
      <c r="F56" s="1766"/>
      <c r="G56" s="1766"/>
      <c r="H56" s="1766"/>
      <c r="I56" s="1766"/>
      <c r="J56" s="1766"/>
      <c r="K56" s="1766"/>
      <c r="L56" s="1766"/>
      <c r="M56" s="1766"/>
      <c r="N56" s="1766"/>
      <c r="O56" s="1766"/>
      <c r="P56" s="1734"/>
      <c r="Q56" s="1735"/>
      <c r="R56" s="1735"/>
      <c r="S56" s="1735"/>
      <c r="T56" s="1735"/>
      <c r="U56" s="1735"/>
      <c r="V56" s="1736"/>
      <c r="W56" s="597"/>
      <c r="X56" s="598"/>
      <c r="Y56" s="598"/>
      <c r="Z56" s="598"/>
      <c r="AA56" s="598"/>
      <c r="AB56" s="598"/>
      <c r="AC56" s="599"/>
      <c r="AD56" s="597"/>
      <c r="AE56" s="598"/>
      <c r="AF56" s="598"/>
      <c r="AG56" s="598"/>
      <c r="AH56" s="598"/>
      <c r="AI56" s="598"/>
      <c r="AJ56" s="599"/>
      <c r="AK56" s="597"/>
      <c r="AL56" s="598"/>
      <c r="AM56" s="598"/>
      <c r="AN56" s="598"/>
      <c r="AO56" s="598"/>
      <c r="AP56" s="598"/>
      <c r="AQ56" s="599"/>
      <c r="AR56" s="597"/>
      <c r="AS56" s="598"/>
      <c r="AT56" s="598"/>
      <c r="AU56" s="598"/>
      <c r="AV56" s="598"/>
      <c r="AW56" s="598"/>
      <c r="AX56" s="599"/>
      <c r="AY56" s="1738">
        <f t="shared" si="4"/>
        <v>0</v>
      </c>
      <c r="AZ56" s="1767"/>
      <c r="BA56" s="1767"/>
      <c r="BB56" s="1768">
        <f t="shared" si="5"/>
        <v>0</v>
      </c>
      <c r="BC56" s="1768"/>
      <c r="BD56" s="1768"/>
      <c r="BE56" s="1772"/>
      <c r="BF56" s="1773"/>
      <c r="BG56" s="1774"/>
      <c r="BH56" s="1798"/>
      <c r="BI56" s="1799"/>
      <c r="BJ56" s="1800"/>
      <c r="BK56" s="1790"/>
      <c r="BL56" s="1790"/>
      <c r="BM56" s="1790"/>
      <c r="BN56" s="1791"/>
      <c r="CE56" s="455"/>
      <c r="CF56" s="455"/>
      <c r="CG56" s="455"/>
    </row>
    <row r="57" spans="2:85" ht="21" customHeight="1" thickBot="1" x14ac:dyDescent="0.5">
      <c r="B57" s="1694"/>
      <c r="C57" s="1836"/>
      <c r="D57" s="1826"/>
      <c r="E57" s="1827"/>
      <c r="F57" s="1827"/>
      <c r="G57" s="1827"/>
      <c r="H57" s="1827"/>
      <c r="I57" s="1827"/>
      <c r="J57" s="1828"/>
      <c r="K57" s="1828"/>
      <c r="L57" s="1828"/>
      <c r="M57" s="1828"/>
      <c r="N57" s="1828"/>
      <c r="O57" s="1828"/>
      <c r="P57" s="1829"/>
      <c r="Q57" s="1830"/>
      <c r="R57" s="1830"/>
      <c r="S57" s="1830"/>
      <c r="T57" s="1830"/>
      <c r="U57" s="1830"/>
      <c r="V57" s="1831"/>
      <c r="W57" s="608"/>
      <c r="X57" s="609"/>
      <c r="Y57" s="609"/>
      <c r="Z57" s="609"/>
      <c r="AA57" s="609"/>
      <c r="AB57" s="609"/>
      <c r="AC57" s="610"/>
      <c r="AD57" s="608"/>
      <c r="AE57" s="609"/>
      <c r="AF57" s="609"/>
      <c r="AG57" s="609"/>
      <c r="AH57" s="609"/>
      <c r="AI57" s="609"/>
      <c r="AJ57" s="610"/>
      <c r="AK57" s="608"/>
      <c r="AL57" s="609"/>
      <c r="AM57" s="609"/>
      <c r="AN57" s="609"/>
      <c r="AO57" s="609"/>
      <c r="AP57" s="609"/>
      <c r="AQ57" s="610"/>
      <c r="AR57" s="608"/>
      <c r="AS57" s="609"/>
      <c r="AT57" s="609"/>
      <c r="AU57" s="609"/>
      <c r="AV57" s="609"/>
      <c r="AW57" s="609"/>
      <c r="AX57" s="610"/>
      <c r="AY57" s="1750">
        <f>SUM(W57:AX57)</f>
        <v>0</v>
      </c>
      <c r="AZ57" s="1832"/>
      <c r="BA57" s="1832"/>
      <c r="BB57" s="1833">
        <f t="shared" si="5"/>
        <v>0</v>
      </c>
      <c r="BC57" s="1833"/>
      <c r="BD57" s="1833"/>
      <c r="BE57" s="1772"/>
      <c r="BF57" s="1773"/>
      <c r="BG57" s="1774"/>
      <c r="BH57" s="1798"/>
      <c r="BI57" s="1799"/>
      <c r="BJ57" s="1800"/>
      <c r="BK57" s="1821"/>
      <c r="BL57" s="1821"/>
      <c r="BM57" s="1821"/>
      <c r="BN57" s="1822"/>
    </row>
    <row r="58" spans="2:85" ht="21" customHeight="1" thickBot="1" x14ac:dyDescent="0.5">
      <c r="B58" s="1694"/>
      <c r="C58" s="1809" t="s">
        <v>688</v>
      </c>
      <c r="D58" s="1810"/>
      <c r="E58" s="1810"/>
      <c r="F58" s="1810"/>
      <c r="G58" s="1810"/>
      <c r="H58" s="1810"/>
      <c r="I58" s="1810"/>
      <c r="J58" s="1810"/>
      <c r="K58" s="1810"/>
      <c r="L58" s="1810"/>
      <c r="M58" s="1810"/>
      <c r="N58" s="1810"/>
      <c r="O58" s="1810"/>
      <c r="P58" s="1810"/>
      <c r="Q58" s="1810"/>
      <c r="R58" s="1810"/>
      <c r="S58" s="1810"/>
      <c r="T58" s="1810"/>
      <c r="U58" s="1810"/>
      <c r="V58" s="1811"/>
      <c r="W58" s="615">
        <f t="shared" ref="W58:AX58" si="6">SUM(W43:W57)</f>
        <v>29</v>
      </c>
      <c r="X58" s="616">
        <f t="shared" si="6"/>
        <v>22</v>
      </c>
      <c r="Y58" s="616">
        <f t="shared" si="6"/>
        <v>35</v>
      </c>
      <c r="Z58" s="616">
        <f t="shared" si="6"/>
        <v>29</v>
      </c>
      <c r="AA58" s="616">
        <f t="shared" si="6"/>
        <v>57</v>
      </c>
      <c r="AB58" s="616">
        <f t="shared" si="6"/>
        <v>23</v>
      </c>
      <c r="AC58" s="617">
        <f t="shared" si="6"/>
        <v>22</v>
      </c>
      <c r="AD58" s="615">
        <f t="shared" si="6"/>
        <v>31</v>
      </c>
      <c r="AE58" s="616">
        <f t="shared" si="6"/>
        <v>30</v>
      </c>
      <c r="AF58" s="616">
        <f t="shared" si="6"/>
        <v>43</v>
      </c>
      <c r="AG58" s="616">
        <f t="shared" si="6"/>
        <v>29</v>
      </c>
      <c r="AH58" s="616">
        <f t="shared" si="6"/>
        <v>57</v>
      </c>
      <c r="AI58" s="616">
        <f t="shared" si="6"/>
        <v>23</v>
      </c>
      <c r="AJ58" s="617">
        <f t="shared" si="6"/>
        <v>22</v>
      </c>
      <c r="AK58" s="615">
        <f t="shared" si="6"/>
        <v>31</v>
      </c>
      <c r="AL58" s="616">
        <f t="shared" si="6"/>
        <v>30</v>
      </c>
      <c r="AM58" s="616">
        <f t="shared" si="6"/>
        <v>57</v>
      </c>
      <c r="AN58" s="616">
        <f t="shared" si="6"/>
        <v>33</v>
      </c>
      <c r="AO58" s="616">
        <f t="shared" si="6"/>
        <v>43</v>
      </c>
      <c r="AP58" s="616">
        <f t="shared" si="6"/>
        <v>27</v>
      </c>
      <c r="AQ58" s="617">
        <f t="shared" si="6"/>
        <v>22</v>
      </c>
      <c r="AR58" s="615">
        <f t="shared" si="6"/>
        <v>31</v>
      </c>
      <c r="AS58" s="616">
        <f t="shared" si="6"/>
        <v>23</v>
      </c>
      <c r="AT58" s="616">
        <f t="shared" si="6"/>
        <v>35</v>
      </c>
      <c r="AU58" s="616">
        <f t="shared" si="6"/>
        <v>8</v>
      </c>
      <c r="AV58" s="616">
        <f t="shared" si="6"/>
        <v>43</v>
      </c>
      <c r="AW58" s="616">
        <f t="shared" si="6"/>
        <v>0</v>
      </c>
      <c r="AX58" s="617">
        <f t="shared" si="6"/>
        <v>36</v>
      </c>
      <c r="AY58" s="1703">
        <f>SUM(AY43:BA57)</f>
        <v>871</v>
      </c>
      <c r="AZ58" s="1812"/>
      <c r="BA58" s="1812"/>
      <c r="BB58" s="1813">
        <f>SUM($BB$43:$BD$57)</f>
        <v>217.75</v>
      </c>
      <c r="BC58" s="1813"/>
      <c r="BD58" s="1813"/>
      <c r="BE58" s="1823">
        <f>SUM(BE43:BG57)</f>
        <v>6.7</v>
      </c>
      <c r="BF58" s="1823"/>
      <c r="BG58" s="1823"/>
      <c r="BH58" s="1824">
        <f>SUM(BH43:BJ57)</f>
        <v>5.3</v>
      </c>
      <c r="BI58" s="1825"/>
      <c r="BJ58" s="1825"/>
      <c r="BK58" s="1819"/>
      <c r="BL58" s="1819"/>
      <c r="BM58" s="1819"/>
      <c r="BN58" s="1820"/>
    </row>
    <row r="59" spans="2:85" ht="21" customHeight="1" thickBot="1" x14ac:dyDescent="0.5">
      <c r="B59" s="1695"/>
      <c r="C59" s="1809" t="s">
        <v>689</v>
      </c>
      <c r="D59" s="1810"/>
      <c r="E59" s="1810"/>
      <c r="F59" s="1810"/>
      <c r="G59" s="1810"/>
      <c r="H59" s="1810"/>
      <c r="I59" s="1810"/>
      <c r="J59" s="1810"/>
      <c r="K59" s="1810"/>
      <c r="L59" s="1810"/>
      <c r="M59" s="1810"/>
      <c r="N59" s="1810"/>
      <c r="O59" s="1810"/>
      <c r="P59" s="1810"/>
      <c r="Q59" s="1810"/>
      <c r="R59" s="1810"/>
      <c r="S59" s="1810"/>
      <c r="T59" s="1810"/>
      <c r="U59" s="1810"/>
      <c r="V59" s="1811"/>
      <c r="W59" s="618">
        <f t="shared" ref="W59:AM59" si="7">SUM(W37:W54)</f>
        <v>34</v>
      </c>
      <c r="X59" s="619">
        <f t="shared" si="7"/>
        <v>34</v>
      </c>
      <c r="Y59" s="619">
        <f t="shared" si="7"/>
        <v>47</v>
      </c>
      <c r="Z59" s="619">
        <f t="shared" si="7"/>
        <v>34</v>
      </c>
      <c r="AA59" s="619">
        <f t="shared" si="7"/>
        <v>62</v>
      </c>
      <c r="AB59" s="619">
        <f t="shared" si="7"/>
        <v>16</v>
      </c>
      <c r="AC59" s="620">
        <f t="shared" si="7"/>
        <v>22</v>
      </c>
      <c r="AD59" s="618">
        <f t="shared" si="7"/>
        <v>36</v>
      </c>
      <c r="AE59" s="619">
        <f t="shared" si="7"/>
        <v>42</v>
      </c>
      <c r="AF59" s="619">
        <f t="shared" si="7"/>
        <v>55</v>
      </c>
      <c r="AG59" s="619">
        <f t="shared" si="7"/>
        <v>34</v>
      </c>
      <c r="AH59" s="619">
        <f t="shared" si="7"/>
        <v>62</v>
      </c>
      <c r="AI59" s="619">
        <f t="shared" si="7"/>
        <v>16</v>
      </c>
      <c r="AJ59" s="620">
        <f t="shared" si="7"/>
        <v>22</v>
      </c>
      <c r="AK59" s="618">
        <f t="shared" si="7"/>
        <v>36</v>
      </c>
      <c r="AL59" s="619">
        <f t="shared" si="7"/>
        <v>42</v>
      </c>
      <c r="AM59" s="619">
        <f t="shared" si="7"/>
        <v>62</v>
      </c>
      <c r="AN59" s="619">
        <f>SUM(AN37:AN55)</f>
        <v>45</v>
      </c>
      <c r="AO59" s="619">
        <f t="shared" ref="AO59:AX59" si="8">SUM(AO37:AO54)</f>
        <v>48</v>
      </c>
      <c r="AP59" s="619">
        <f t="shared" si="8"/>
        <v>20</v>
      </c>
      <c r="AQ59" s="620">
        <f t="shared" si="8"/>
        <v>22</v>
      </c>
      <c r="AR59" s="618">
        <f t="shared" si="8"/>
        <v>36</v>
      </c>
      <c r="AS59" s="619">
        <f t="shared" si="8"/>
        <v>35</v>
      </c>
      <c r="AT59" s="619">
        <f t="shared" si="8"/>
        <v>40</v>
      </c>
      <c r="AU59" s="619">
        <f t="shared" si="8"/>
        <v>20</v>
      </c>
      <c r="AV59" s="619">
        <f t="shared" si="8"/>
        <v>48</v>
      </c>
      <c r="AW59" s="619">
        <f t="shared" si="8"/>
        <v>0</v>
      </c>
      <c r="AX59" s="620">
        <f t="shared" si="8"/>
        <v>36</v>
      </c>
      <c r="AY59" s="1703">
        <f>SUM(AY37:BA57)</f>
        <v>1111</v>
      </c>
      <c r="AZ59" s="1812"/>
      <c r="BA59" s="1812"/>
      <c r="BB59" s="1813">
        <f>SUM($BB$37:$BD$57)</f>
        <v>277.75</v>
      </c>
      <c r="BC59" s="1813"/>
      <c r="BD59" s="1813"/>
      <c r="BE59" s="1814"/>
      <c r="BF59" s="1815"/>
      <c r="BG59" s="1816"/>
      <c r="BH59" s="1817"/>
      <c r="BI59" s="1818"/>
      <c r="BJ59" s="1818"/>
      <c r="BK59" s="1819"/>
      <c r="BL59" s="1819"/>
      <c r="BM59" s="1819"/>
      <c r="BN59" s="1820"/>
    </row>
    <row r="60" spans="2:85" ht="21" customHeight="1" thickBot="1" x14ac:dyDescent="0.5">
      <c r="B60" s="621" t="s">
        <v>690</v>
      </c>
      <c r="C60" s="622"/>
      <c r="D60" s="623"/>
      <c r="E60" s="624"/>
      <c r="F60" s="624"/>
      <c r="G60" s="624"/>
      <c r="H60" s="624"/>
      <c r="I60" s="624"/>
      <c r="J60" s="624"/>
      <c r="K60" s="624"/>
      <c r="L60" s="624"/>
      <c r="M60" s="624"/>
      <c r="N60" s="624"/>
      <c r="O60" s="624"/>
      <c r="P60" s="624"/>
      <c r="Q60" s="624"/>
      <c r="R60" s="624"/>
      <c r="S60" s="624"/>
      <c r="T60" s="624"/>
      <c r="U60" s="624"/>
      <c r="V60" s="624"/>
      <c r="W60" s="576"/>
      <c r="X60" s="576"/>
      <c r="Y60" s="576"/>
      <c r="Z60" s="576"/>
      <c r="AA60" s="576"/>
      <c r="AB60" s="576"/>
      <c r="AC60" s="576"/>
      <c r="AD60" s="576"/>
      <c r="AE60" s="576"/>
      <c r="AF60" s="576"/>
      <c r="AG60" s="576"/>
      <c r="AH60" s="576"/>
      <c r="AI60" s="576"/>
      <c r="AJ60" s="576"/>
      <c r="AK60" s="576"/>
      <c r="AL60" s="576"/>
      <c r="AM60" s="576"/>
      <c r="AN60" s="576"/>
      <c r="AO60" s="576"/>
      <c r="AP60" s="576"/>
      <c r="AQ60" s="576"/>
      <c r="AR60" s="576"/>
      <c r="AS60" s="576"/>
      <c r="AT60" s="576"/>
      <c r="AU60" s="576"/>
      <c r="AV60" s="576"/>
      <c r="AW60" s="576"/>
      <c r="AX60" s="625"/>
      <c r="AY60" s="1837">
        <v>32</v>
      </c>
      <c r="AZ60" s="1700"/>
      <c r="BA60" s="1700"/>
      <c r="BB60" s="1700"/>
      <c r="BC60" s="1700"/>
      <c r="BD60" s="1700"/>
      <c r="BE60" s="1700"/>
      <c r="BF60" s="1700"/>
      <c r="BG60" s="1700"/>
      <c r="BH60" s="1700"/>
      <c r="BI60" s="1700"/>
      <c r="BJ60" s="1700"/>
      <c r="BK60" s="1700"/>
      <c r="BL60" s="1700"/>
      <c r="BM60" s="1700"/>
      <c r="BN60" s="1701"/>
    </row>
    <row r="61" spans="2:85" ht="21" customHeight="1" x14ac:dyDescent="0.45">
      <c r="G61" s="1"/>
    </row>
    <row r="62" spans="2:85" ht="21" customHeight="1" thickBot="1" x14ac:dyDescent="0.5">
      <c r="B62" s="473" t="s">
        <v>691</v>
      </c>
      <c r="D62" s="529"/>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29"/>
      <c r="AW62" s="529"/>
      <c r="AX62" s="529"/>
      <c r="AY62" s="529"/>
      <c r="AZ62" s="529"/>
      <c r="BA62" s="518"/>
      <c r="BB62" s="529"/>
      <c r="BC62" s="518"/>
      <c r="BD62" s="518"/>
      <c r="BE62" s="529"/>
      <c r="BF62" s="518"/>
      <c r="BG62" s="529"/>
      <c r="BH62" s="529"/>
      <c r="BI62" s="529"/>
      <c r="BJ62" s="529"/>
      <c r="BK62" s="529"/>
      <c r="BL62" s="529"/>
      <c r="BM62" s="529"/>
      <c r="BN62" s="529"/>
    </row>
    <row r="63" spans="2:85" ht="21" customHeight="1" thickBot="1" x14ac:dyDescent="0.5">
      <c r="B63" s="1672"/>
      <c r="C63" s="581"/>
      <c r="D63" s="1674" t="s">
        <v>349</v>
      </c>
      <c r="E63" s="1674"/>
      <c r="F63" s="1674"/>
      <c r="G63" s="1674"/>
      <c r="H63" s="1674"/>
      <c r="I63" s="1675"/>
      <c r="J63" s="1677" t="s">
        <v>670</v>
      </c>
      <c r="K63" s="1678"/>
      <c r="L63" s="1678"/>
      <c r="M63" s="1678"/>
      <c r="N63" s="1678"/>
      <c r="O63" s="1679"/>
      <c r="P63" s="1683" t="s">
        <v>53</v>
      </c>
      <c r="Q63" s="1674"/>
      <c r="R63" s="1674"/>
      <c r="S63" s="1674"/>
      <c r="T63" s="1674"/>
      <c r="U63" s="1674"/>
      <c r="V63" s="1684"/>
      <c r="W63" s="1688" t="s">
        <v>671</v>
      </c>
      <c r="X63" s="1689"/>
      <c r="Y63" s="1689"/>
      <c r="Z63" s="1689"/>
      <c r="AA63" s="1689"/>
      <c r="AB63" s="1689"/>
      <c r="AC63" s="1690"/>
      <c r="AD63" s="1688" t="s">
        <v>672</v>
      </c>
      <c r="AE63" s="1689"/>
      <c r="AF63" s="1689"/>
      <c r="AG63" s="1689"/>
      <c r="AH63" s="1689"/>
      <c r="AI63" s="1689"/>
      <c r="AJ63" s="1690"/>
      <c r="AK63" s="1688" t="s">
        <v>673</v>
      </c>
      <c r="AL63" s="1689"/>
      <c r="AM63" s="1689"/>
      <c r="AN63" s="1689"/>
      <c r="AO63" s="1689"/>
      <c r="AP63" s="1689"/>
      <c r="AQ63" s="1690"/>
      <c r="AR63" s="1672" t="s">
        <v>674</v>
      </c>
      <c r="AS63" s="1674"/>
      <c r="AT63" s="1674"/>
      <c r="AU63" s="1674"/>
      <c r="AV63" s="1674"/>
      <c r="AW63" s="1674"/>
      <c r="AX63" s="1674"/>
      <c r="AY63" s="1838" t="s">
        <v>675</v>
      </c>
      <c r="AZ63" s="1839"/>
      <c r="BA63" s="1839"/>
      <c r="BB63" s="1839" t="s">
        <v>676</v>
      </c>
      <c r="BC63" s="1839"/>
      <c r="BD63" s="1839"/>
      <c r="BE63" s="1839" t="s">
        <v>678</v>
      </c>
      <c r="BF63" s="1839"/>
      <c r="BG63" s="1839"/>
      <c r="BH63" s="1839"/>
      <c r="BI63" s="1839"/>
      <c r="BJ63" s="1839"/>
      <c r="BK63" s="1689" t="s">
        <v>679</v>
      </c>
      <c r="BL63" s="1689"/>
      <c r="BM63" s="1689"/>
      <c r="BN63" s="1690"/>
    </row>
    <row r="64" spans="2:85" ht="21" customHeight="1" thickBot="1" x14ac:dyDescent="0.5">
      <c r="B64" s="1673"/>
      <c r="C64" s="582"/>
      <c r="D64" s="1573"/>
      <c r="E64" s="1573"/>
      <c r="F64" s="1573"/>
      <c r="G64" s="1573"/>
      <c r="H64" s="1573"/>
      <c r="I64" s="1676"/>
      <c r="J64" s="1680"/>
      <c r="K64" s="1681"/>
      <c r="L64" s="1681"/>
      <c r="M64" s="1681"/>
      <c r="N64" s="1681"/>
      <c r="O64" s="1682"/>
      <c r="P64" s="1691"/>
      <c r="Q64" s="1573"/>
      <c r="R64" s="1573"/>
      <c r="S64" s="1573"/>
      <c r="T64" s="1573"/>
      <c r="U64" s="1573"/>
      <c r="V64" s="1692"/>
      <c r="W64" s="583" t="s">
        <v>680</v>
      </c>
      <c r="X64" s="584" t="s">
        <v>681</v>
      </c>
      <c r="Y64" s="584" t="s">
        <v>682</v>
      </c>
      <c r="Z64" s="584" t="s">
        <v>683</v>
      </c>
      <c r="AA64" s="584" t="s">
        <v>684</v>
      </c>
      <c r="AB64" s="584" t="s">
        <v>685</v>
      </c>
      <c r="AC64" s="585" t="s">
        <v>0</v>
      </c>
      <c r="AD64" s="583" t="s">
        <v>680</v>
      </c>
      <c r="AE64" s="584" t="s">
        <v>681</v>
      </c>
      <c r="AF64" s="584" t="s">
        <v>682</v>
      </c>
      <c r="AG64" s="584" t="s">
        <v>683</v>
      </c>
      <c r="AH64" s="584" t="s">
        <v>684</v>
      </c>
      <c r="AI64" s="584" t="s">
        <v>685</v>
      </c>
      <c r="AJ64" s="585" t="s">
        <v>0</v>
      </c>
      <c r="AK64" s="583" t="s">
        <v>680</v>
      </c>
      <c r="AL64" s="584" t="s">
        <v>681</v>
      </c>
      <c r="AM64" s="584" t="s">
        <v>682</v>
      </c>
      <c r="AN64" s="584" t="s">
        <v>683</v>
      </c>
      <c r="AO64" s="584" t="s">
        <v>684</v>
      </c>
      <c r="AP64" s="584" t="s">
        <v>685</v>
      </c>
      <c r="AQ64" s="585" t="s">
        <v>0</v>
      </c>
      <c r="AR64" s="586" t="s">
        <v>680</v>
      </c>
      <c r="AS64" s="587" t="s">
        <v>681</v>
      </c>
      <c r="AT64" s="587" t="s">
        <v>682</v>
      </c>
      <c r="AU64" s="587" t="s">
        <v>683</v>
      </c>
      <c r="AV64" s="587" t="s">
        <v>684</v>
      </c>
      <c r="AW64" s="587" t="s">
        <v>685</v>
      </c>
      <c r="AX64" s="626" t="s">
        <v>0</v>
      </c>
      <c r="AY64" s="1840"/>
      <c r="AZ64" s="1841"/>
      <c r="BA64" s="1841"/>
      <c r="BB64" s="1841"/>
      <c r="BC64" s="1841"/>
      <c r="BD64" s="1841"/>
      <c r="BE64" s="1841"/>
      <c r="BF64" s="1841"/>
      <c r="BG64" s="1841"/>
      <c r="BH64" s="1841"/>
      <c r="BI64" s="1841"/>
      <c r="BJ64" s="1841"/>
      <c r="BK64" s="1842"/>
      <c r="BL64" s="1842"/>
      <c r="BM64" s="1842"/>
      <c r="BN64" s="1843"/>
    </row>
    <row r="65" spans="2:66" ht="21" customHeight="1" x14ac:dyDescent="0.45">
      <c r="B65" s="1694"/>
      <c r="C65" s="1760" t="s">
        <v>608</v>
      </c>
      <c r="D65" s="1761" t="s">
        <v>707</v>
      </c>
      <c r="E65" s="1762"/>
      <c r="F65" s="1762"/>
      <c r="G65" s="1762"/>
      <c r="H65" s="1762"/>
      <c r="I65" s="1762"/>
      <c r="J65" s="1762"/>
      <c r="K65" s="1762"/>
      <c r="L65" s="1762"/>
      <c r="M65" s="1762"/>
      <c r="N65" s="1762"/>
      <c r="O65" s="1762"/>
      <c r="P65" s="1844"/>
      <c r="Q65" s="1844"/>
      <c r="R65" s="1844"/>
      <c r="S65" s="1844"/>
      <c r="T65" s="1844"/>
      <c r="U65" s="1844"/>
      <c r="V65" s="1845"/>
      <c r="W65" s="604"/>
      <c r="X65" s="594">
        <v>7</v>
      </c>
      <c r="Y65" s="594">
        <v>7</v>
      </c>
      <c r="Z65" s="594"/>
      <c r="AA65" s="594">
        <v>7</v>
      </c>
      <c r="AB65" s="594">
        <v>7</v>
      </c>
      <c r="AC65" s="595"/>
      <c r="AD65" s="593"/>
      <c r="AE65" s="594">
        <v>7</v>
      </c>
      <c r="AF65" s="594">
        <v>7</v>
      </c>
      <c r="AG65" s="594"/>
      <c r="AH65" s="594">
        <v>7</v>
      </c>
      <c r="AI65" s="594">
        <v>7</v>
      </c>
      <c r="AJ65" s="595"/>
      <c r="AK65" s="593"/>
      <c r="AL65" s="594">
        <v>7</v>
      </c>
      <c r="AM65" s="594">
        <v>7</v>
      </c>
      <c r="AN65" s="594"/>
      <c r="AO65" s="594">
        <v>7</v>
      </c>
      <c r="AP65" s="594">
        <v>7</v>
      </c>
      <c r="AQ65" s="595"/>
      <c r="AR65" s="593"/>
      <c r="AS65" s="594">
        <v>7</v>
      </c>
      <c r="AT65" s="594">
        <v>7</v>
      </c>
      <c r="AU65" s="594"/>
      <c r="AV65" s="594">
        <v>7</v>
      </c>
      <c r="AW65" s="594"/>
      <c r="AX65" s="595"/>
      <c r="AY65" s="1846">
        <f t="shared" ref="AY65:AY72" si="9">SUM(W65:AX65)</f>
        <v>105</v>
      </c>
      <c r="AZ65" s="1796"/>
      <c r="BA65" s="1796"/>
      <c r="BB65" s="1797">
        <f>AY65/4</f>
        <v>26.25</v>
      </c>
      <c r="BC65" s="1797"/>
      <c r="BD65" s="1847"/>
      <c r="BE65" s="1848">
        <f>ROUNDDOWN(SUM($BB$65:$BD$72)/40,1)</f>
        <v>2.5</v>
      </c>
      <c r="BF65" s="1848"/>
      <c r="BG65" s="1848"/>
      <c r="BH65" s="1848"/>
      <c r="BI65" s="1848"/>
      <c r="BJ65" s="1848"/>
      <c r="BK65" s="1851"/>
      <c r="BL65" s="1851"/>
      <c r="BM65" s="1851"/>
      <c r="BN65" s="1852"/>
    </row>
    <row r="66" spans="2:66" ht="21" customHeight="1" x14ac:dyDescent="0.45">
      <c r="B66" s="1694"/>
      <c r="C66" s="1694"/>
      <c r="D66" s="1765" t="s">
        <v>698</v>
      </c>
      <c r="E66" s="1766"/>
      <c r="F66" s="1766"/>
      <c r="G66" s="1766"/>
      <c r="H66" s="1766"/>
      <c r="I66" s="1766"/>
      <c r="J66" s="1766"/>
      <c r="K66" s="1766"/>
      <c r="L66" s="1766"/>
      <c r="M66" s="1766"/>
      <c r="N66" s="1766"/>
      <c r="O66" s="1766"/>
      <c r="P66" s="1853"/>
      <c r="Q66" s="1853"/>
      <c r="R66" s="1853"/>
      <c r="S66" s="1853"/>
      <c r="T66" s="1853"/>
      <c r="U66" s="1853"/>
      <c r="V66" s="1854"/>
      <c r="W66" s="606">
        <v>4</v>
      </c>
      <c r="X66" s="598"/>
      <c r="Y66" s="598">
        <v>7</v>
      </c>
      <c r="Z66" s="598"/>
      <c r="AA66" s="598"/>
      <c r="AB66" s="598">
        <v>1</v>
      </c>
      <c r="AC66" s="599">
        <v>4</v>
      </c>
      <c r="AD66" s="597">
        <v>4</v>
      </c>
      <c r="AE66" s="598"/>
      <c r="AF66" s="598">
        <v>7</v>
      </c>
      <c r="AG66" s="598"/>
      <c r="AH66" s="598"/>
      <c r="AI66" s="598">
        <v>1</v>
      </c>
      <c r="AJ66" s="599">
        <v>4</v>
      </c>
      <c r="AK66" s="597">
        <v>4</v>
      </c>
      <c r="AL66" s="598"/>
      <c r="AM66" s="598">
        <v>7</v>
      </c>
      <c r="AN66" s="598">
        <v>2</v>
      </c>
      <c r="AO66" s="598"/>
      <c r="AP66" s="598">
        <v>1</v>
      </c>
      <c r="AQ66" s="599">
        <v>4</v>
      </c>
      <c r="AR66" s="606">
        <v>4</v>
      </c>
      <c r="AS66" s="598"/>
      <c r="AT66" s="598">
        <v>7</v>
      </c>
      <c r="AU66" s="598"/>
      <c r="AV66" s="598"/>
      <c r="AW66" s="598"/>
      <c r="AX66" s="599"/>
      <c r="AY66" s="1855">
        <f t="shared" si="9"/>
        <v>61</v>
      </c>
      <c r="AZ66" s="1767"/>
      <c r="BA66" s="1767"/>
      <c r="BB66" s="1768">
        <f>AY66/4</f>
        <v>15.25</v>
      </c>
      <c r="BC66" s="1768"/>
      <c r="BD66" s="1739"/>
      <c r="BE66" s="1849"/>
      <c r="BF66" s="1849"/>
      <c r="BG66" s="1849"/>
      <c r="BH66" s="1849"/>
      <c r="BI66" s="1849"/>
      <c r="BJ66" s="1849"/>
      <c r="BK66" s="1790"/>
      <c r="BL66" s="1790"/>
      <c r="BM66" s="1790"/>
      <c r="BN66" s="1791"/>
    </row>
    <row r="67" spans="2:66" ht="21" customHeight="1" x14ac:dyDescent="0.45">
      <c r="B67" s="1694"/>
      <c r="C67" s="1694"/>
      <c r="D67" s="1765" t="s">
        <v>702</v>
      </c>
      <c r="E67" s="1766"/>
      <c r="F67" s="1766"/>
      <c r="G67" s="1766"/>
      <c r="H67" s="1766"/>
      <c r="I67" s="1766"/>
      <c r="J67" s="1766"/>
      <c r="K67" s="1766"/>
      <c r="L67" s="1766"/>
      <c r="M67" s="1766"/>
      <c r="N67" s="1766"/>
      <c r="O67" s="1766"/>
      <c r="P67" s="1853"/>
      <c r="Q67" s="1853"/>
      <c r="R67" s="1853"/>
      <c r="S67" s="1853"/>
      <c r="T67" s="1853"/>
      <c r="U67" s="1853"/>
      <c r="V67" s="1854"/>
      <c r="W67" s="627"/>
      <c r="X67" s="613">
        <v>7</v>
      </c>
      <c r="Y67" s="613">
        <v>7</v>
      </c>
      <c r="Z67" s="613"/>
      <c r="AA67" s="613">
        <v>7</v>
      </c>
      <c r="AB67" s="613">
        <v>7</v>
      </c>
      <c r="AC67" s="614"/>
      <c r="AD67" s="612"/>
      <c r="AE67" s="613">
        <v>7</v>
      </c>
      <c r="AF67" s="613">
        <v>7</v>
      </c>
      <c r="AG67" s="613"/>
      <c r="AH67" s="613">
        <v>7</v>
      </c>
      <c r="AI67" s="613">
        <v>7</v>
      </c>
      <c r="AJ67" s="614"/>
      <c r="AK67" s="612"/>
      <c r="AL67" s="613">
        <v>7</v>
      </c>
      <c r="AM67" s="613">
        <v>7</v>
      </c>
      <c r="AN67" s="613"/>
      <c r="AO67" s="613">
        <v>7</v>
      </c>
      <c r="AP67" s="613">
        <v>7</v>
      </c>
      <c r="AQ67" s="614"/>
      <c r="AR67" s="612"/>
      <c r="AS67" s="613">
        <v>7</v>
      </c>
      <c r="AT67" s="613"/>
      <c r="AU67" s="613"/>
      <c r="AV67" s="613">
        <v>7</v>
      </c>
      <c r="AW67" s="613"/>
      <c r="AX67" s="614">
        <v>7</v>
      </c>
      <c r="AY67" s="1855">
        <f t="shared" si="9"/>
        <v>105</v>
      </c>
      <c r="AZ67" s="1767"/>
      <c r="BA67" s="1767"/>
      <c r="BB67" s="1768">
        <f t="shared" ref="BB67:BB72" si="10">AY67/4</f>
        <v>26.25</v>
      </c>
      <c r="BC67" s="1768"/>
      <c r="BD67" s="1739"/>
      <c r="BE67" s="1849"/>
      <c r="BF67" s="1849"/>
      <c r="BG67" s="1849"/>
      <c r="BH67" s="1849"/>
      <c r="BI67" s="1849"/>
      <c r="BJ67" s="1849"/>
      <c r="BK67" s="1790"/>
      <c r="BL67" s="1790"/>
      <c r="BM67" s="1790"/>
      <c r="BN67" s="1791"/>
    </row>
    <row r="68" spans="2:66" ht="21" customHeight="1" x14ac:dyDescent="0.45">
      <c r="B68" s="1694"/>
      <c r="C68" s="1694"/>
      <c r="D68" s="1765" t="s">
        <v>703</v>
      </c>
      <c r="E68" s="1766"/>
      <c r="F68" s="1766"/>
      <c r="G68" s="1766"/>
      <c r="H68" s="1766"/>
      <c r="I68" s="1766"/>
      <c r="J68" s="1766"/>
      <c r="K68" s="1766"/>
      <c r="L68" s="1766"/>
      <c r="M68" s="1766"/>
      <c r="N68" s="1766"/>
      <c r="O68" s="1766"/>
      <c r="P68" s="1734"/>
      <c r="Q68" s="1735"/>
      <c r="R68" s="1735"/>
      <c r="S68" s="1735"/>
      <c r="T68" s="1735"/>
      <c r="U68" s="1735"/>
      <c r="V68" s="1736"/>
      <c r="W68" s="606"/>
      <c r="X68" s="598"/>
      <c r="Y68" s="598"/>
      <c r="Z68" s="613">
        <v>7</v>
      </c>
      <c r="AA68" s="613">
        <v>7</v>
      </c>
      <c r="AB68" s="598"/>
      <c r="AC68" s="599"/>
      <c r="AD68" s="597"/>
      <c r="AE68" s="598"/>
      <c r="AF68" s="598"/>
      <c r="AG68" s="613">
        <v>7</v>
      </c>
      <c r="AH68" s="613">
        <v>7</v>
      </c>
      <c r="AI68" s="598"/>
      <c r="AJ68" s="599"/>
      <c r="AK68" s="597"/>
      <c r="AL68" s="598"/>
      <c r="AM68" s="598"/>
      <c r="AN68" s="613">
        <v>7</v>
      </c>
      <c r="AO68" s="613">
        <v>7</v>
      </c>
      <c r="AP68" s="598"/>
      <c r="AQ68" s="599"/>
      <c r="AR68" s="606"/>
      <c r="AS68" s="598"/>
      <c r="AT68" s="598"/>
      <c r="AU68" s="613">
        <v>7</v>
      </c>
      <c r="AV68" s="598"/>
      <c r="AW68" s="598"/>
      <c r="AX68" s="599">
        <v>7</v>
      </c>
      <c r="AY68" s="1855">
        <f t="shared" si="9"/>
        <v>56</v>
      </c>
      <c r="AZ68" s="1767"/>
      <c r="BA68" s="1767"/>
      <c r="BB68" s="1768">
        <f t="shared" si="10"/>
        <v>14</v>
      </c>
      <c r="BC68" s="1768"/>
      <c r="BD68" s="1739"/>
      <c r="BE68" s="1849"/>
      <c r="BF68" s="1849"/>
      <c r="BG68" s="1849"/>
      <c r="BH68" s="1849"/>
      <c r="BI68" s="1849"/>
      <c r="BJ68" s="1849"/>
      <c r="BK68" s="1790"/>
      <c r="BL68" s="1790"/>
      <c r="BM68" s="1790"/>
      <c r="BN68" s="1791"/>
    </row>
    <row r="69" spans="2:66" ht="21" customHeight="1" x14ac:dyDescent="0.45">
      <c r="B69" s="1694"/>
      <c r="C69" s="1694"/>
      <c r="D69" s="1765" t="s">
        <v>704</v>
      </c>
      <c r="E69" s="1766"/>
      <c r="F69" s="1766"/>
      <c r="G69" s="1766"/>
      <c r="H69" s="1766"/>
      <c r="I69" s="1766"/>
      <c r="J69" s="1766"/>
      <c r="K69" s="1766"/>
      <c r="L69" s="1766"/>
      <c r="M69" s="1766"/>
      <c r="N69" s="1766"/>
      <c r="O69" s="1766"/>
      <c r="P69" s="1853"/>
      <c r="Q69" s="1853"/>
      <c r="R69" s="1853"/>
      <c r="S69" s="1853"/>
      <c r="T69" s="1853"/>
      <c r="U69" s="1853"/>
      <c r="V69" s="1854"/>
      <c r="W69" s="627">
        <v>4</v>
      </c>
      <c r="X69" s="613">
        <v>7</v>
      </c>
      <c r="Y69" s="613">
        <v>7</v>
      </c>
      <c r="Z69" s="613"/>
      <c r="AA69" s="613">
        <v>7</v>
      </c>
      <c r="AB69" s="613">
        <v>7</v>
      </c>
      <c r="AC69" s="614"/>
      <c r="AD69" s="612"/>
      <c r="AE69" s="613">
        <v>7</v>
      </c>
      <c r="AF69" s="613"/>
      <c r="AG69" s="613"/>
      <c r="AH69" s="613">
        <v>7</v>
      </c>
      <c r="AI69" s="613">
        <v>7</v>
      </c>
      <c r="AJ69" s="614"/>
      <c r="AK69" s="612"/>
      <c r="AL69" s="613"/>
      <c r="AM69" s="613"/>
      <c r="AN69" s="613"/>
      <c r="AO69" s="613"/>
      <c r="AP69" s="613"/>
      <c r="AQ69" s="614"/>
      <c r="AR69" s="612"/>
      <c r="AS69" s="613">
        <v>7</v>
      </c>
      <c r="AT69" s="613"/>
      <c r="AU69" s="613"/>
      <c r="AV69" s="613">
        <v>7</v>
      </c>
      <c r="AW69" s="613"/>
      <c r="AX69" s="614">
        <v>7</v>
      </c>
      <c r="AY69" s="1855">
        <f t="shared" si="9"/>
        <v>74</v>
      </c>
      <c r="AZ69" s="1767"/>
      <c r="BA69" s="1767"/>
      <c r="BB69" s="1768">
        <f t="shared" si="10"/>
        <v>18.5</v>
      </c>
      <c r="BC69" s="1768"/>
      <c r="BD69" s="1739"/>
      <c r="BE69" s="1849"/>
      <c r="BF69" s="1849"/>
      <c r="BG69" s="1849"/>
      <c r="BH69" s="1849"/>
      <c r="BI69" s="1849"/>
      <c r="BJ69" s="1849"/>
      <c r="BK69" s="1790"/>
      <c r="BL69" s="1790"/>
      <c r="BM69" s="1790"/>
      <c r="BN69" s="1791"/>
    </row>
    <row r="70" spans="2:66" ht="21" customHeight="1" x14ac:dyDescent="0.45">
      <c r="B70" s="1694"/>
      <c r="C70" s="1694"/>
      <c r="D70" s="1765"/>
      <c r="E70" s="1766"/>
      <c r="F70" s="1766"/>
      <c r="G70" s="1766"/>
      <c r="H70" s="1766"/>
      <c r="I70" s="1766"/>
      <c r="J70" s="1766"/>
      <c r="K70" s="1766"/>
      <c r="L70" s="1766"/>
      <c r="M70" s="1766"/>
      <c r="N70" s="1766"/>
      <c r="O70" s="1766"/>
      <c r="P70" s="1734"/>
      <c r="Q70" s="1735"/>
      <c r="R70" s="1735"/>
      <c r="S70" s="1735"/>
      <c r="T70" s="1735"/>
      <c r="U70" s="1735"/>
      <c r="V70" s="1736"/>
      <c r="W70" s="606"/>
      <c r="X70" s="598"/>
      <c r="Y70" s="598"/>
      <c r="Z70" s="598"/>
      <c r="AA70" s="598"/>
      <c r="AB70" s="598"/>
      <c r="AC70" s="628"/>
      <c r="AD70" s="597"/>
      <c r="AE70" s="598"/>
      <c r="AF70" s="598"/>
      <c r="AG70" s="598"/>
      <c r="AH70" s="598"/>
      <c r="AI70" s="598"/>
      <c r="AJ70" s="628"/>
      <c r="AK70" s="597"/>
      <c r="AL70" s="598"/>
      <c r="AM70" s="598"/>
      <c r="AN70" s="598"/>
      <c r="AO70" s="598"/>
      <c r="AP70" s="598"/>
      <c r="AQ70" s="628"/>
      <c r="AR70" s="597"/>
      <c r="AS70" s="598"/>
      <c r="AT70" s="598"/>
      <c r="AU70" s="598"/>
      <c r="AV70" s="598"/>
      <c r="AW70" s="598"/>
      <c r="AX70" s="628"/>
      <c r="AY70" s="1855">
        <f t="shared" si="9"/>
        <v>0</v>
      </c>
      <c r="AZ70" s="1767"/>
      <c r="BA70" s="1767"/>
      <c r="BB70" s="1768">
        <f t="shared" si="10"/>
        <v>0</v>
      </c>
      <c r="BC70" s="1768"/>
      <c r="BD70" s="1739"/>
      <c r="BE70" s="1849"/>
      <c r="BF70" s="1849"/>
      <c r="BG70" s="1849"/>
      <c r="BH70" s="1849"/>
      <c r="BI70" s="1849"/>
      <c r="BJ70" s="1849"/>
      <c r="BK70" s="1790"/>
      <c r="BL70" s="1790"/>
      <c r="BM70" s="1790"/>
      <c r="BN70" s="1791"/>
    </row>
    <row r="71" spans="2:66" ht="21" customHeight="1" x14ac:dyDescent="0.45">
      <c r="B71" s="1694"/>
      <c r="C71" s="1694"/>
      <c r="D71" s="1765"/>
      <c r="E71" s="1766"/>
      <c r="F71" s="1766"/>
      <c r="G71" s="1766"/>
      <c r="H71" s="1766"/>
      <c r="I71" s="1766"/>
      <c r="J71" s="1766"/>
      <c r="K71" s="1766"/>
      <c r="L71" s="1766"/>
      <c r="M71" s="1766"/>
      <c r="N71" s="1766"/>
      <c r="O71" s="1766"/>
      <c r="P71" s="1734"/>
      <c r="Q71" s="1735"/>
      <c r="R71" s="1735"/>
      <c r="S71" s="1735"/>
      <c r="T71" s="1735"/>
      <c r="U71" s="1735"/>
      <c r="V71" s="1736"/>
      <c r="W71" s="606"/>
      <c r="X71" s="598"/>
      <c r="Y71" s="598"/>
      <c r="Z71" s="598"/>
      <c r="AA71" s="598"/>
      <c r="AB71" s="598"/>
      <c r="AC71" s="599"/>
      <c r="AD71" s="597"/>
      <c r="AE71" s="598"/>
      <c r="AF71" s="598"/>
      <c r="AG71" s="598"/>
      <c r="AH71" s="598"/>
      <c r="AI71" s="598"/>
      <c r="AJ71" s="599"/>
      <c r="AK71" s="597"/>
      <c r="AL71" s="598"/>
      <c r="AM71" s="598"/>
      <c r="AN71" s="598"/>
      <c r="AO71" s="598"/>
      <c r="AP71" s="598"/>
      <c r="AQ71" s="599"/>
      <c r="AR71" s="606"/>
      <c r="AS71" s="598"/>
      <c r="AT71" s="598"/>
      <c r="AU71" s="598"/>
      <c r="AV71" s="598"/>
      <c r="AW71" s="598"/>
      <c r="AX71" s="599"/>
      <c r="AY71" s="1855">
        <f t="shared" si="9"/>
        <v>0</v>
      </c>
      <c r="AZ71" s="1767"/>
      <c r="BA71" s="1767"/>
      <c r="BB71" s="1768">
        <f t="shared" si="10"/>
        <v>0</v>
      </c>
      <c r="BC71" s="1768"/>
      <c r="BD71" s="1739"/>
      <c r="BE71" s="1849"/>
      <c r="BF71" s="1849"/>
      <c r="BG71" s="1849"/>
      <c r="BH71" s="1849"/>
      <c r="BI71" s="1849"/>
      <c r="BJ71" s="1849"/>
      <c r="BK71" s="1790"/>
      <c r="BL71" s="1790"/>
      <c r="BM71" s="1790"/>
      <c r="BN71" s="1791"/>
    </row>
    <row r="72" spans="2:66" ht="21" customHeight="1" thickBot="1" x14ac:dyDescent="0.5">
      <c r="B72" s="1694"/>
      <c r="C72" s="1694"/>
      <c r="D72" s="1868"/>
      <c r="E72" s="1828"/>
      <c r="F72" s="1828"/>
      <c r="G72" s="1828"/>
      <c r="H72" s="1828"/>
      <c r="I72" s="1828"/>
      <c r="J72" s="1828"/>
      <c r="K72" s="1828"/>
      <c r="L72" s="1828"/>
      <c r="M72" s="1828"/>
      <c r="N72" s="1828"/>
      <c r="O72" s="1828"/>
      <c r="P72" s="1829"/>
      <c r="Q72" s="1830"/>
      <c r="R72" s="1830"/>
      <c r="S72" s="1830"/>
      <c r="T72" s="1830"/>
      <c r="U72" s="1830"/>
      <c r="V72" s="1831"/>
      <c r="W72" s="611"/>
      <c r="X72" s="609"/>
      <c r="Y72" s="609"/>
      <c r="Z72" s="609"/>
      <c r="AA72" s="609"/>
      <c r="AB72" s="609"/>
      <c r="AC72" s="610"/>
      <c r="AD72" s="608"/>
      <c r="AE72" s="609"/>
      <c r="AF72" s="609"/>
      <c r="AG72" s="609"/>
      <c r="AH72" s="609"/>
      <c r="AI72" s="609"/>
      <c r="AJ72" s="610"/>
      <c r="AK72" s="608"/>
      <c r="AL72" s="609"/>
      <c r="AM72" s="609"/>
      <c r="AN72" s="609"/>
      <c r="AO72" s="609"/>
      <c r="AP72" s="609"/>
      <c r="AQ72" s="610"/>
      <c r="AR72" s="611"/>
      <c r="AS72" s="609"/>
      <c r="AT72" s="609"/>
      <c r="AU72" s="609"/>
      <c r="AV72" s="609"/>
      <c r="AW72" s="609"/>
      <c r="AX72" s="610"/>
      <c r="AY72" s="1869">
        <f t="shared" si="9"/>
        <v>0</v>
      </c>
      <c r="AZ72" s="1832"/>
      <c r="BA72" s="1832"/>
      <c r="BB72" s="1833">
        <f t="shared" si="10"/>
        <v>0</v>
      </c>
      <c r="BC72" s="1833"/>
      <c r="BD72" s="1751"/>
      <c r="BE72" s="1850"/>
      <c r="BF72" s="1850"/>
      <c r="BG72" s="1850"/>
      <c r="BH72" s="1850"/>
      <c r="BI72" s="1850"/>
      <c r="BJ72" s="1850"/>
      <c r="BK72" s="1821"/>
      <c r="BL72" s="1821"/>
      <c r="BM72" s="1821"/>
      <c r="BN72" s="1822"/>
    </row>
    <row r="73" spans="2:66" ht="21" customHeight="1" thickBot="1" x14ac:dyDescent="0.5">
      <c r="B73" s="1694"/>
      <c r="C73" s="1809" t="s">
        <v>688</v>
      </c>
      <c r="D73" s="1810"/>
      <c r="E73" s="1810"/>
      <c r="F73" s="1810"/>
      <c r="G73" s="1810"/>
      <c r="H73" s="1810"/>
      <c r="I73" s="1810"/>
      <c r="J73" s="1810"/>
      <c r="K73" s="1810"/>
      <c r="L73" s="1810"/>
      <c r="M73" s="1810"/>
      <c r="N73" s="1810"/>
      <c r="O73" s="1810"/>
      <c r="P73" s="1810"/>
      <c r="Q73" s="1810"/>
      <c r="R73" s="1810"/>
      <c r="S73" s="1810"/>
      <c r="T73" s="1810"/>
      <c r="U73" s="1810"/>
      <c r="V73" s="1811"/>
      <c r="W73" s="615">
        <f t="shared" ref="W73:AX73" si="11">SUM(W65:W72)</f>
        <v>8</v>
      </c>
      <c r="X73" s="616">
        <f t="shared" si="11"/>
        <v>21</v>
      </c>
      <c r="Y73" s="616">
        <f t="shared" si="11"/>
        <v>28</v>
      </c>
      <c r="Z73" s="616">
        <f t="shared" si="11"/>
        <v>7</v>
      </c>
      <c r="AA73" s="616">
        <f t="shared" si="11"/>
        <v>28</v>
      </c>
      <c r="AB73" s="616">
        <f t="shared" si="11"/>
        <v>22</v>
      </c>
      <c r="AC73" s="617">
        <f t="shared" si="11"/>
        <v>4</v>
      </c>
      <c r="AD73" s="615">
        <f t="shared" si="11"/>
        <v>4</v>
      </c>
      <c r="AE73" s="616">
        <f t="shared" si="11"/>
        <v>21</v>
      </c>
      <c r="AF73" s="616">
        <f t="shared" si="11"/>
        <v>21</v>
      </c>
      <c r="AG73" s="616">
        <f t="shared" si="11"/>
        <v>7</v>
      </c>
      <c r="AH73" s="616">
        <f t="shared" si="11"/>
        <v>28</v>
      </c>
      <c r="AI73" s="616">
        <f t="shared" si="11"/>
        <v>22</v>
      </c>
      <c r="AJ73" s="617">
        <f t="shared" si="11"/>
        <v>4</v>
      </c>
      <c r="AK73" s="615">
        <f t="shared" si="11"/>
        <v>4</v>
      </c>
      <c r="AL73" s="616">
        <f t="shared" si="11"/>
        <v>14</v>
      </c>
      <c r="AM73" s="616">
        <f t="shared" si="11"/>
        <v>21</v>
      </c>
      <c r="AN73" s="616">
        <f t="shared" si="11"/>
        <v>9</v>
      </c>
      <c r="AO73" s="616">
        <f t="shared" si="11"/>
        <v>21</v>
      </c>
      <c r="AP73" s="616">
        <f t="shared" si="11"/>
        <v>15</v>
      </c>
      <c r="AQ73" s="617">
        <f t="shared" si="11"/>
        <v>4</v>
      </c>
      <c r="AR73" s="615">
        <f t="shared" si="11"/>
        <v>4</v>
      </c>
      <c r="AS73" s="616">
        <f t="shared" si="11"/>
        <v>21</v>
      </c>
      <c r="AT73" s="616">
        <f t="shared" si="11"/>
        <v>14</v>
      </c>
      <c r="AU73" s="616">
        <f t="shared" si="11"/>
        <v>7</v>
      </c>
      <c r="AV73" s="616">
        <f t="shared" si="11"/>
        <v>21</v>
      </c>
      <c r="AW73" s="616">
        <f t="shared" si="11"/>
        <v>0</v>
      </c>
      <c r="AX73" s="617">
        <f t="shared" si="11"/>
        <v>21</v>
      </c>
      <c r="AY73" s="1856">
        <f>SUM(AY65:BA72)</f>
        <v>401</v>
      </c>
      <c r="AZ73" s="1857"/>
      <c r="BA73" s="1857"/>
      <c r="BB73" s="1858">
        <f>SUM($BB$65:$BD$72)</f>
        <v>100.25</v>
      </c>
      <c r="BC73" s="1858"/>
      <c r="BD73" s="1859"/>
      <c r="BE73" s="1860">
        <f>SUM(BE65)</f>
        <v>2.5</v>
      </c>
      <c r="BF73" s="1861"/>
      <c r="BG73" s="1861"/>
      <c r="BH73" s="1861"/>
      <c r="BI73" s="1861"/>
      <c r="BJ73" s="1862"/>
      <c r="BK73" s="1863"/>
      <c r="BL73" s="1863"/>
      <c r="BM73" s="1863"/>
      <c r="BN73" s="1864"/>
    </row>
    <row r="74" spans="2:66" ht="21" customHeight="1" thickBot="1" x14ac:dyDescent="0.5">
      <c r="B74" s="621" t="s">
        <v>690</v>
      </c>
      <c r="C74" s="622"/>
      <c r="D74" s="623"/>
      <c r="E74" s="624"/>
      <c r="F74" s="624"/>
      <c r="G74" s="624"/>
      <c r="H74" s="624"/>
      <c r="I74" s="624"/>
      <c r="J74" s="624"/>
      <c r="K74" s="624"/>
      <c r="L74" s="624"/>
      <c r="M74" s="624"/>
      <c r="N74" s="624"/>
      <c r="O74" s="624"/>
      <c r="P74" s="624"/>
      <c r="Q74" s="624"/>
      <c r="R74" s="624"/>
      <c r="S74" s="624"/>
      <c r="T74" s="624"/>
      <c r="U74" s="624"/>
      <c r="V74" s="624"/>
      <c r="W74" s="576"/>
      <c r="X74" s="576"/>
      <c r="Y74" s="576"/>
      <c r="Z74" s="576"/>
      <c r="AA74" s="576"/>
      <c r="AB74" s="576"/>
      <c r="AC74" s="576"/>
      <c r="AD74" s="576"/>
      <c r="AE74" s="576"/>
      <c r="AF74" s="576"/>
      <c r="AG74" s="576"/>
      <c r="AH74" s="576"/>
      <c r="AI74" s="576"/>
      <c r="AJ74" s="576"/>
      <c r="AK74" s="576"/>
      <c r="AL74" s="576"/>
      <c r="AM74" s="576"/>
      <c r="AN74" s="576"/>
      <c r="AO74" s="576"/>
      <c r="AP74" s="576"/>
      <c r="AQ74" s="576"/>
      <c r="AR74" s="576"/>
      <c r="AS74" s="576"/>
      <c r="AT74" s="576"/>
      <c r="AU74" s="576"/>
      <c r="AV74" s="576"/>
      <c r="AW74" s="576"/>
      <c r="AX74" s="625"/>
      <c r="AY74" s="1865">
        <v>40</v>
      </c>
      <c r="AZ74" s="1866"/>
      <c r="BA74" s="1866"/>
      <c r="BB74" s="1866"/>
      <c r="BC74" s="1866"/>
      <c r="BD74" s="1866"/>
      <c r="BE74" s="1866"/>
      <c r="BF74" s="1866"/>
      <c r="BG74" s="1866"/>
      <c r="BH74" s="1866"/>
      <c r="BI74" s="1866"/>
      <c r="BJ74" s="1866"/>
      <c r="BK74" s="1866"/>
      <c r="BL74" s="1866"/>
      <c r="BM74" s="1866"/>
      <c r="BN74" s="1867"/>
    </row>
    <row r="75" spans="2:66" ht="21" customHeight="1" x14ac:dyDescent="0.45">
      <c r="B75" s="1" t="s">
        <v>692</v>
      </c>
    </row>
    <row r="76" spans="2:66" ht="21" customHeight="1" x14ac:dyDescent="0.45">
      <c r="B76" s="1" t="s">
        <v>693</v>
      </c>
      <c r="G76" s="1"/>
    </row>
    <row r="77" spans="2:66" ht="21" customHeight="1" x14ac:dyDescent="0.45">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D7:F7"/>
    <mergeCell ref="G7:T7"/>
    <mergeCell ref="AA7:AF7"/>
    <mergeCell ref="AG7:AJ7"/>
    <mergeCell ref="AK7:AN7"/>
    <mergeCell ref="AO6:AR6"/>
    <mergeCell ref="AS6:AV6"/>
    <mergeCell ref="AW6:AZ6"/>
    <mergeCell ref="BA6:BD6"/>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X4:DA4"/>
    <mergeCell ref="DB4:DE4"/>
    <mergeCell ref="DF4:DH4"/>
    <mergeCell ref="CH4:CK4"/>
    <mergeCell ref="CL4:CO4"/>
    <mergeCell ref="CP4:CS4"/>
    <mergeCell ref="CT4:CW4"/>
  </mergeCells>
  <phoneticPr fontId="19"/>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C1" sqref="C1"/>
    </sheetView>
  </sheetViews>
  <sheetFormatPr defaultColWidth="8.19921875" defaultRowHeight="12" x14ac:dyDescent="0.45"/>
  <cols>
    <col min="1" max="2" width="1.59765625" style="456" hidden="1" customWidth="1"/>
    <col min="3" max="18" width="1.59765625" style="456" customWidth="1"/>
    <col min="19" max="72" width="2.09765625" style="456" customWidth="1"/>
    <col min="73" max="83" width="1.59765625" style="456" customWidth="1"/>
    <col min="84" max="107" width="1.69921875" style="456" customWidth="1"/>
    <col min="108" max="16384" width="8.19921875" style="456"/>
  </cols>
  <sheetData>
    <row r="1" spans="1:103" ht="54" customHeight="1" x14ac:dyDescent="0.45">
      <c r="A1" s="635"/>
      <c r="C1" s="635" t="s">
        <v>708</v>
      </c>
    </row>
    <row r="2" spans="1:103" ht="13.95" customHeight="1" x14ac:dyDescent="0.45">
      <c r="BE2" s="636"/>
      <c r="BF2" s="636"/>
      <c r="BG2" s="636"/>
      <c r="BH2" s="636"/>
      <c r="BI2" s="636"/>
      <c r="BJ2" s="636"/>
      <c r="BK2" s="636"/>
      <c r="BL2" s="635"/>
      <c r="BM2" s="635"/>
      <c r="BN2" s="635"/>
      <c r="BO2" s="1758" t="s">
        <v>709</v>
      </c>
      <c r="BP2" s="1758"/>
      <c r="BQ2" s="1758"/>
      <c r="BR2" s="1884"/>
      <c r="BS2" s="1884"/>
      <c r="BT2" s="1758" t="s">
        <v>710</v>
      </c>
      <c r="BU2" s="1758"/>
      <c r="BV2" s="1884"/>
      <c r="BW2" s="1884"/>
      <c r="BX2" s="1758" t="s">
        <v>711</v>
      </c>
      <c r="BY2" s="1758"/>
      <c r="BZ2" s="1884"/>
      <c r="CA2" s="1884"/>
      <c r="CB2" s="1758" t="s">
        <v>712</v>
      </c>
      <c r="CC2" s="1758"/>
    </row>
    <row r="3" spans="1:103" ht="13.95" customHeight="1" x14ac:dyDescent="0.45">
      <c r="CJ3" s="526"/>
    </row>
    <row r="4" spans="1:103" ht="13.95" customHeight="1" x14ac:dyDescent="0.45">
      <c r="T4" s="456" t="s">
        <v>694</v>
      </c>
    </row>
    <row r="5" spans="1:103" ht="13.95" customHeight="1" x14ac:dyDescent="0.45">
      <c r="BY5" s="637" t="str">
        <f>IF(COUNTIF(BY1:CA3,"○")&gt;1,"いずれか１つを選択してください。","")</f>
        <v/>
      </c>
    </row>
    <row r="6" spans="1:103" ht="13.95" customHeight="1" x14ac:dyDescent="0.45">
      <c r="E6" s="456" t="s">
        <v>713</v>
      </c>
      <c r="AX6" s="456" t="s">
        <v>714</v>
      </c>
      <c r="CH6" s="638"/>
      <c r="CJ6" s="526"/>
    </row>
    <row r="7" spans="1:103" ht="13.95" customHeight="1" x14ac:dyDescent="0.45">
      <c r="G7" s="1872" t="s">
        <v>715</v>
      </c>
      <c r="H7" s="1872"/>
      <c r="I7" s="1872"/>
      <c r="J7" s="1872"/>
      <c r="K7" s="1872"/>
      <c r="L7" s="1872"/>
      <c r="M7" s="1872"/>
      <c r="N7" s="1872"/>
      <c r="O7" s="1881"/>
      <c r="P7" s="1882"/>
      <c r="Q7" s="1882"/>
      <c r="R7" s="1882"/>
      <c r="S7" s="1882"/>
      <c r="T7" s="1882"/>
      <c r="U7" s="1882"/>
      <c r="V7" s="1882"/>
      <c r="W7" s="1882"/>
      <c r="X7" s="1882"/>
      <c r="Y7" s="1882"/>
      <c r="Z7" s="1882"/>
      <c r="AA7" s="1882"/>
      <c r="AB7" s="1882"/>
      <c r="AC7" s="1882"/>
      <c r="AD7" s="1882"/>
      <c r="AE7" s="1882"/>
      <c r="AF7" s="1882"/>
      <c r="AG7" s="1882"/>
      <c r="AH7" s="1882"/>
      <c r="AI7" s="1882"/>
      <c r="AJ7" s="1883"/>
      <c r="AK7" s="639"/>
      <c r="AL7" s="639"/>
      <c r="AM7" s="639"/>
      <c r="AN7" s="639"/>
      <c r="AO7" s="639"/>
      <c r="AP7" s="639"/>
      <c r="AQ7" s="639"/>
      <c r="AR7" s="639"/>
      <c r="AS7" s="639"/>
      <c r="AZ7" s="1880"/>
      <c r="BA7" s="1880"/>
      <c r="BB7" s="1880"/>
      <c r="BC7" s="1872" t="s">
        <v>716</v>
      </c>
      <c r="BD7" s="1872"/>
      <c r="BE7" s="1872"/>
      <c r="BF7" s="1872"/>
      <c r="BG7" s="1872"/>
      <c r="BH7" s="1872"/>
      <c r="BI7" s="1872"/>
      <c r="BJ7" s="1872"/>
      <c r="BK7" s="1872"/>
      <c r="BL7" s="1872"/>
      <c r="BM7" s="1872"/>
      <c r="BN7" s="1872"/>
      <c r="CH7" s="638"/>
      <c r="CJ7" s="635"/>
    </row>
    <row r="8" spans="1:103" ht="13.95" customHeight="1" x14ac:dyDescent="0.45">
      <c r="G8" s="1872" t="s">
        <v>717</v>
      </c>
      <c r="H8" s="1872"/>
      <c r="I8" s="1872"/>
      <c r="J8" s="1872"/>
      <c r="K8" s="1872"/>
      <c r="L8" s="1872"/>
      <c r="M8" s="1872"/>
      <c r="N8" s="1872"/>
      <c r="O8" s="1881"/>
      <c r="P8" s="1882"/>
      <c r="Q8" s="1882"/>
      <c r="R8" s="1882"/>
      <c r="S8" s="1882"/>
      <c r="T8" s="1882"/>
      <c r="U8" s="1882"/>
      <c r="V8" s="1882"/>
      <c r="W8" s="1882"/>
      <c r="X8" s="1882"/>
      <c r="Y8" s="1882"/>
      <c r="Z8" s="1882"/>
      <c r="AA8" s="1882"/>
      <c r="AB8" s="1882"/>
      <c r="AC8" s="1882"/>
      <c r="AD8" s="1882"/>
      <c r="AE8" s="1882"/>
      <c r="AF8" s="1882"/>
      <c r="AG8" s="1882"/>
      <c r="AH8" s="1882"/>
      <c r="AI8" s="1882"/>
      <c r="AJ8" s="1883"/>
      <c r="AK8" s="639"/>
      <c r="AL8" s="639"/>
      <c r="AM8" s="639"/>
      <c r="AN8" s="639"/>
      <c r="AO8" s="639"/>
      <c r="AP8" s="639"/>
      <c r="AQ8" s="639"/>
      <c r="AR8" s="639"/>
      <c r="AS8" s="639"/>
      <c r="AZ8" s="1880"/>
      <c r="BA8" s="1880"/>
      <c r="BB8" s="1880"/>
      <c r="BC8" s="1872" t="s">
        <v>718</v>
      </c>
      <c r="BD8" s="1872"/>
      <c r="BE8" s="1872"/>
      <c r="BF8" s="1872"/>
      <c r="BG8" s="1872"/>
      <c r="BH8" s="1872"/>
      <c r="BI8" s="1872"/>
      <c r="BJ8" s="1872"/>
      <c r="BK8" s="1872"/>
      <c r="BL8" s="1872"/>
      <c r="BM8" s="1872"/>
      <c r="BN8" s="1872"/>
      <c r="BO8" s="636"/>
      <c r="BP8" s="636"/>
      <c r="BQ8" s="636"/>
      <c r="BR8" s="635"/>
      <c r="BS8" s="635"/>
      <c r="BT8" s="635"/>
      <c r="BU8" s="635"/>
      <c r="BV8" s="635"/>
      <c r="BW8" s="635"/>
      <c r="BX8" s="635"/>
      <c r="BY8" s="635"/>
      <c r="BZ8" s="635"/>
      <c r="CA8" s="635"/>
      <c r="CB8" s="635"/>
      <c r="CC8" s="635"/>
      <c r="CH8" s="638"/>
      <c r="CJ8" s="635"/>
    </row>
    <row r="9" spans="1:103" ht="13.95" customHeight="1" x14ac:dyDescent="0.45">
      <c r="G9" s="1872" t="s">
        <v>615</v>
      </c>
      <c r="H9" s="1872"/>
      <c r="I9" s="1872"/>
      <c r="J9" s="1872"/>
      <c r="K9" s="1872"/>
      <c r="L9" s="1872"/>
      <c r="M9" s="1872"/>
      <c r="N9" s="1872"/>
      <c r="O9" s="1873"/>
      <c r="P9" s="1873"/>
      <c r="Q9" s="1873"/>
      <c r="R9" s="1873"/>
      <c r="S9" s="1873"/>
      <c r="T9" s="1873"/>
      <c r="U9" s="1873"/>
      <c r="V9" s="1873"/>
      <c r="W9" s="1873"/>
      <c r="X9" s="1873"/>
      <c r="Y9" s="1873"/>
      <c r="Z9" s="1873"/>
      <c r="AA9" s="1873"/>
      <c r="AB9" s="1873"/>
      <c r="AC9" s="1874" t="s">
        <v>616</v>
      </c>
      <c r="AD9" s="1875"/>
      <c r="AE9" s="1875"/>
      <c r="AF9" s="1876"/>
      <c r="AG9" s="1877"/>
      <c r="AH9" s="1878"/>
      <c r="AI9" s="1878"/>
      <c r="AJ9" s="1879"/>
      <c r="AK9" s="639"/>
      <c r="AL9" s="639"/>
      <c r="AM9" s="639"/>
      <c r="AN9" s="639"/>
      <c r="AO9" s="639"/>
      <c r="AP9" s="639"/>
      <c r="AQ9" s="639"/>
      <c r="AR9" s="639"/>
      <c r="AS9" s="639"/>
      <c r="AZ9" s="1880"/>
      <c r="BA9" s="1880"/>
      <c r="BB9" s="1880"/>
      <c r="BC9" s="1872" t="s">
        <v>719</v>
      </c>
      <c r="BD9" s="1872"/>
      <c r="BE9" s="1872"/>
      <c r="BF9" s="1872"/>
      <c r="BG9" s="1872"/>
      <c r="BH9" s="1872"/>
      <c r="BI9" s="1872"/>
      <c r="BJ9" s="1872"/>
      <c r="BK9" s="1872"/>
      <c r="BL9" s="1872"/>
      <c r="BM9" s="1872"/>
      <c r="BN9" s="1872"/>
      <c r="BO9" s="636"/>
      <c r="BP9" s="636"/>
      <c r="BQ9" s="636"/>
      <c r="BR9" s="635"/>
      <c r="BS9" s="635"/>
      <c r="BT9" s="635"/>
      <c r="BU9" s="635"/>
      <c r="BV9" s="635"/>
      <c r="BW9" s="635"/>
      <c r="BX9" s="635"/>
      <c r="BY9" s="635"/>
      <c r="BZ9" s="635"/>
      <c r="CA9" s="635"/>
      <c r="CB9" s="635"/>
      <c r="CC9" s="635"/>
      <c r="CJ9" s="635"/>
      <c r="CK9" s="635"/>
      <c r="CL9" s="635"/>
      <c r="CM9" s="635"/>
      <c r="CN9" s="640"/>
      <c r="CO9" s="640"/>
      <c r="CP9" s="640"/>
      <c r="CQ9" s="635"/>
      <c r="CR9" s="635"/>
      <c r="CS9" s="635"/>
      <c r="CT9" s="635"/>
      <c r="CU9" s="635"/>
      <c r="CV9" s="635"/>
      <c r="CW9" s="641"/>
      <c r="CX9" s="641"/>
      <c r="CY9" s="641"/>
    </row>
    <row r="10" spans="1:103" ht="13.95" customHeight="1" x14ac:dyDescent="0.45">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Y10" s="639"/>
      <c r="AZ10" s="642" t="s">
        <v>720</v>
      </c>
      <c r="BA10" s="639"/>
      <c r="BB10" s="639"/>
      <c r="BC10" s="639"/>
      <c r="BD10" s="639"/>
      <c r="BE10" s="639"/>
      <c r="BF10" s="639"/>
      <c r="BG10" s="639"/>
      <c r="BH10" s="639"/>
      <c r="BI10" s="639"/>
      <c r="BJ10" s="639"/>
      <c r="BO10" s="636"/>
      <c r="BP10" s="636"/>
      <c r="BQ10" s="636"/>
      <c r="BR10" s="635"/>
      <c r="BS10" s="635"/>
      <c r="BT10" s="635"/>
      <c r="BU10" s="635"/>
      <c r="BV10" s="635"/>
      <c r="BW10" s="635"/>
      <c r="BX10" s="635"/>
      <c r="BY10" s="635"/>
      <c r="BZ10" s="635"/>
      <c r="CA10" s="635"/>
      <c r="CB10" s="635"/>
      <c r="CC10" s="635"/>
      <c r="CG10" s="639"/>
    </row>
    <row r="11" spans="1:103" ht="13.95" customHeight="1" thickBot="1" x14ac:dyDescent="0.5">
      <c r="G11" s="637"/>
      <c r="AT11" s="638"/>
      <c r="BU11" s="639"/>
      <c r="BV11" s="639"/>
      <c r="BW11" s="639"/>
      <c r="BX11" s="639"/>
      <c r="BY11" s="639"/>
      <c r="BZ11" s="639"/>
      <c r="CA11" s="639"/>
    </row>
    <row r="12" spans="1:103" ht="13.95" customHeight="1" thickBot="1" x14ac:dyDescent="0.5">
      <c r="E12" s="456" t="s">
        <v>721</v>
      </c>
      <c r="S12" s="1885" t="s">
        <v>722</v>
      </c>
      <c r="T12" s="1886"/>
      <c r="U12" s="1886"/>
      <c r="V12" s="1886"/>
      <c r="W12" s="1886"/>
      <c r="X12" s="1886"/>
      <c r="Y12" s="1886"/>
      <c r="Z12" s="1886"/>
      <c r="AA12" s="1886"/>
      <c r="AB12" s="1886"/>
      <c r="AC12" s="1886"/>
      <c r="AD12" s="1886"/>
      <c r="AE12" s="1886"/>
      <c r="AF12" s="1886"/>
      <c r="AG12" s="1886"/>
      <c r="AH12" s="1886"/>
      <c r="AI12" s="1886"/>
      <c r="AJ12" s="1886"/>
      <c r="AK12" s="1886"/>
      <c r="AL12" s="1886"/>
      <c r="AM12" s="1886"/>
      <c r="AN12" s="1886"/>
      <c r="AO12" s="1886"/>
      <c r="AP12" s="1886"/>
      <c r="AQ12" s="1886"/>
      <c r="AR12" s="1886"/>
      <c r="AS12" s="1886"/>
      <c r="AT12" s="1886"/>
      <c r="AU12" s="1886"/>
      <c r="AV12" s="1886"/>
      <c r="AW12" s="1886"/>
      <c r="AX12" s="1886"/>
      <c r="AY12" s="1886"/>
      <c r="AZ12" s="1886"/>
      <c r="BA12" s="1886"/>
      <c r="BB12" s="1886"/>
      <c r="BC12" s="1886"/>
      <c r="BD12" s="1886"/>
      <c r="BE12" s="1886"/>
      <c r="BF12" s="1886"/>
      <c r="BG12" s="1886"/>
      <c r="BH12" s="1886"/>
      <c r="BI12" s="1886"/>
      <c r="BJ12" s="1886"/>
      <c r="BK12" s="1886"/>
      <c r="BL12" s="1886"/>
      <c r="BM12" s="1886"/>
      <c r="BN12" s="1886"/>
      <c r="BO12" s="1886"/>
      <c r="BP12" s="1886"/>
      <c r="BQ12" s="1886"/>
      <c r="BR12" s="1886"/>
      <c r="BS12" s="1886"/>
      <c r="BT12" s="1886"/>
      <c r="BU12" s="1886"/>
      <c r="BV12" s="1886"/>
      <c r="BW12" s="1886"/>
      <c r="BX12" s="1886"/>
      <c r="BY12" s="1887"/>
    </row>
    <row r="13" spans="1:103" ht="13.95" customHeight="1" thickBot="1" x14ac:dyDescent="0.5">
      <c r="S13" s="1888" t="s">
        <v>620</v>
      </c>
      <c r="T13" s="1889"/>
      <c r="U13" s="1889"/>
      <c r="V13" s="1889"/>
      <c r="W13" s="1889"/>
      <c r="X13" s="1889"/>
      <c r="Y13" s="1889"/>
      <c r="Z13" s="1889"/>
      <c r="AA13" s="1890"/>
      <c r="AB13" s="1888" t="s">
        <v>621</v>
      </c>
      <c r="AC13" s="1889"/>
      <c r="AD13" s="1889"/>
      <c r="AE13" s="1889"/>
      <c r="AF13" s="1889"/>
      <c r="AG13" s="1889"/>
      <c r="AH13" s="1889"/>
      <c r="AI13" s="1889"/>
      <c r="AJ13" s="1890"/>
      <c r="AK13" s="1888" t="s">
        <v>622</v>
      </c>
      <c r="AL13" s="1889"/>
      <c r="AM13" s="1889"/>
      <c r="AN13" s="1889"/>
      <c r="AO13" s="1889"/>
      <c r="AP13" s="1889"/>
      <c r="AQ13" s="1889"/>
      <c r="AR13" s="1889"/>
      <c r="AS13" s="1890"/>
      <c r="AT13" s="1889" t="s">
        <v>623</v>
      </c>
      <c r="AU13" s="1889"/>
      <c r="AV13" s="1889"/>
      <c r="AW13" s="1889"/>
      <c r="AX13" s="1889"/>
      <c r="AY13" s="1889"/>
      <c r="AZ13" s="1889"/>
      <c r="BA13" s="1889"/>
      <c r="BB13" s="1889"/>
      <c r="BC13" s="1888" t="s">
        <v>624</v>
      </c>
      <c r="BD13" s="1889"/>
      <c r="BE13" s="1889"/>
      <c r="BF13" s="1889"/>
      <c r="BG13" s="1889"/>
      <c r="BH13" s="1889"/>
      <c r="BI13" s="1889"/>
      <c r="BJ13" s="1889"/>
      <c r="BK13" s="1890"/>
      <c r="BL13" s="1888" t="s">
        <v>625</v>
      </c>
      <c r="BM13" s="1889"/>
      <c r="BN13" s="1889"/>
      <c r="BO13" s="1889"/>
      <c r="BP13" s="1889"/>
      <c r="BQ13" s="1889"/>
      <c r="BR13" s="1889"/>
      <c r="BS13" s="1889"/>
      <c r="BT13" s="1890"/>
      <c r="BU13" s="1891" t="s">
        <v>723</v>
      </c>
      <c r="BV13" s="1892"/>
      <c r="BW13" s="1892"/>
      <c r="BX13" s="1892"/>
      <c r="BY13" s="1893"/>
    </row>
    <row r="14" spans="1:103" ht="21.75" customHeight="1" x14ac:dyDescent="0.45">
      <c r="G14" s="1906"/>
      <c r="H14" s="1907"/>
      <c r="I14" s="1907"/>
      <c r="J14" s="1907"/>
      <c r="K14" s="1907"/>
      <c r="L14" s="1907"/>
      <c r="M14" s="1907" t="s">
        <v>724</v>
      </c>
      <c r="N14" s="1907"/>
      <c r="O14" s="1907"/>
      <c r="P14" s="1907"/>
      <c r="Q14" s="1907"/>
      <c r="R14" s="1909"/>
      <c r="S14" s="1900" t="s">
        <v>725</v>
      </c>
      <c r="T14" s="1900"/>
      <c r="U14" s="1900"/>
      <c r="V14" s="1900"/>
      <c r="W14" s="1900"/>
      <c r="X14" s="1901"/>
      <c r="Y14" s="1911" t="s">
        <v>726</v>
      </c>
      <c r="Z14" s="1912"/>
      <c r="AA14" s="1913"/>
      <c r="AB14" s="1899" t="s">
        <v>725</v>
      </c>
      <c r="AC14" s="1900"/>
      <c r="AD14" s="1900"/>
      <c r="AE14" s="1900"/>
      <c r="AF14" s="1900"/>
      <c r="AG14" s="1901"/>
      <c r="AH14" s="1902" t="s">
        <v>727</v>
      </c>
      <c r="AI14" s="1900"/>
      <c r="AJ14" s="1903"/>
      <c r="AK14" s="1899" t="s">
        <v>725</v>
      </c>
      <c r="AL14" s="1900"/>
      <c r="AM14" s="1900"/>
      <c r="AN14" s="1900"/>
      <c r="AO14" s="1900"/>
      <c r="AP14" s="1901"/>
      <c r="AQ14" s="1902" t="s">
        <v>727</v>
      </c>
      <c r="AR14" s="1900"/>
      <c r="AS14" s="1903"/>
      <c r="AT14" s="1899" t="s">
        <v>725</v>
      </c>
      <c r="AU14" s="1900"/>
      <c r="AV14" s="1900"/>
      <c r="AW14" s="1900"/>
      <c r="AX14" s="1900"/>
      <c r="AY14" s="1901"/>
      <c r="AZ14" s="1902" t="s">
        <v>727</v>
      </c>
      <c r="BA14" s="1900"/>
      <c r="BB14" s="1900"/>
      <c r="BC14" s="1899" t="s">
        <v>725</v>
      </c>
      <c r="BD14" s="1900"/>
      <c r="BE14" s="1900"/>
      <c r="BF14" s="1900"/>
      <c r="BG14" s="1900"/>
      <c r="BH14" s="1901"/>
      <c r="BI14" s="1902" t="s">
        <v>727</v>
      </c>
      <c r="BJ14" s="1900"/>
      <c r="BK14" s="1903"/>
      <c r="BL14" s="1899" t="s">
        <v>725</v>
      </c>
      <c r="BM14" s="1900"/>
      <c r="BN14" s="1900"/>
      <c r="BO14" s="1900"/>
      <c r="BP14" s="1900"/>
      <c r="BQ14" s="1901"/>
      <c r="BR14" s="1902" t="s">
        <v>727</v>
      </c>
      <c r="BS14" s="1900"/>
      <c r="BT14" s="1903"/>
      <c r="BU14" s="1894"/>
      <c r="BV14" s="1758"/>
      <c r="BW14" s="1758"/>
      <c r="BX14" s="1758"/>
      <c r="BY14" s="1895"/>
    </row>
    <row r="15" spans="1:103" ht="21.75" customHeight="1" x14ac:dyDescent="0.45">
      <c r="G15" s="1908"/>
      <c r="H15" s="1872"/>
      <c r="I15" s="1872"/>
      <c r="J15" s="1872"/>
      <c r="K15" s="1872"/>
      <c r="L15" s="1872"/>
      <c r="M15" s="1872"/>
      <c r="N15" s="1872"/>
      <c r="O15" s="1872"/>
      <c r="P15" s="1872"/>
      <c r="Q15" s="1872"/>
      <c r="R15" s="1910"/>
      <c r="S15" s="1904"/>
      <c r="T15" s="1904"/>
      <c r="U15" s="1917"/>
      <c r="V15" s="1918" t="s">
        <v>728</v>
      </c>
      <c r="W15" s="1919"/>
      <c r="X15" s="1920"/>
      <c r="Y15" s="1914"/>
      <c r="Z15" s="1915"/>
      <c r="AA15" s="1916"/>
      <c r="AB15" s="1921"/>
      <c r="AC15" s="1904"/>
      <c r="AD15" s="1917"/>
      <c r="AE15" s="1918" t="s">
        <v>728</v>
      </c>
      <c r="AF15" s="1919"/>
      <c r="AG15" s="1920"/>
      <c r="AH15" s="1904"/>
      <c r="AI15" s="1904"/>
      <c r="AJ15" s="1905"/>
      <c r="AK15" s="1921"/>
      <c r="AL15" s="1904"/>
      <c r="AM15" s="1917"/>
      <c r="AN15" s="1918" t="s">
        <v>728</v>
      </c>
      <c r="AO15" s="1919"/>
      <c r="AP15" s="1920"/>
      <c r="AQ15" s="1904"/>
      <c r="AR15" s="1904"/>
      <c r="AS15" s="1905"/>
      <c r="AT15" s="1921"/>
      <c r="AU15" s="1904"/>
      <c r="AV15" s="1917"/>
      <c r="AW15" s="1918" t="s">
        <v>728</v>
      </c>
      <c r="AX15" s="1919"/>
      <c r="AY15" s="1920"/>
      <c r="AZ15" s="1904"/>
      <c r="BA15" s="1904"/>
      <c r="BB15" s="1904"/>
      <c r="BC15" s="1921"/>
      <c r="BD15" s="1904"/>
      <c r="BE15" s="1917"/>
      <c r="BF15" s="1918" t="s">
        <v>728</v>
      </c>
      <c r="BG15" s="1919"/>
      <c r="BH15" s="1920"/>
      <c r="BI15" s="1904"/>
      <c r="BJ15" s="1904"/>
      <c r="BK15" s="1905"/>
      <c r="BL15" s="1921"/>
      <c r="BM15" s="1904"/>
      <c r="BN15" s="1917"/>
      <c r="BO15" s="1918" t="s">
        <v>728</v>
      </c>
      <c r="BP15" s="1919"/>
      <c r="BQ15" s="1920"/>
      <c r="BR15" s="1904"/>
      <c r="BS15" s="1904"/>
      <c r="BT15" s="1905"/>
      <c r="BU15" s="1896"/>
      <c r="BV15" s="1897"/>
      <c r="BW15" s="1897"/>
      <c r="BX15" s="1897"/>
      <c r="BY15" s="1898"/>
    </row>
    <row r="16" spans="1:103" ht="13.95" customHeight="1" x14ac:dyDescent="0.45">
      <c r="G16" s="1908" t="s">
        <v>729</v>
      </c>
      <c r="H16" s="1872"/>
      <c r="I16" s="1872"/>
      <c r="J16" s="1872"/>
      <c r="K16" s="1872"/>
      <c r="L16" s="1872"/>
      <c r="M16" s="1932">
        <v>30</v>
      </c>
      <c r="N16" s="1933"/>
      <c r="O16" s="1933"/>
      <c r="P16" s="1933"/>
      <c r="Q16" s="1897" t="s">
        <v>712</v>
      </c>
      <c r="R16" s="1898"/>
      <c r="S16" s="1922">
        <v>0</v>
      </c>
      <c r="T16" s="1922"/>
      <c r="U16" s="1922"/>
      <c r="V16" s="1923"/>
      <c r="W16" s="1924"/>
      <c r="X16" s="1925"/>
      <c r="Y16" s="1926">
        <v>0</v>
      </c>
      <c r="Z16" s="1927"/>
      <c r="AA16" s="1928"/>
      <c r="AB16" s="1929">
        <v>0</v>
      </c>
      <c r="AC16" s="1927"/>
      <c r="AD16" s="1927"/>
      <c r="AE16" s="1923"/>
      <c r="AF16" s="1924"/>
      <c r="AG16" s="1925"/>
      <c r="AH16" s="1926">
        <v>0</v>
      </c>
      <c r="AI16" s="1927"/>
      <c r="AJ16" s="1928"/>
      <c r="AK16" s="1929">
        <v>0</v>
      </c>
      <c r="AL16" s="1927"/>
      <c r="AM16" s="1927"/>
      <c r="AN16" s="1923"/>
      <c r="AO16" s="1924"/>
      <c r="AP16" s="1925"/>
      <c r="AQ16" s="1926">
        <v>0</v>
      </c>
      <c r="AR16" s="1927"/>
      <c r="AS16" s="1928"/>
      <c r="AT16" s="1929">
        <v>0</v>
      </c>
      <c r="AU16" s="1927"/>
      <c r="AV16" s="1927"/>
      <c r="AW16" s="1926">
        <v>0</v>
      </c>
      <c r="AX16" s="1927"/>
      <c r="AY16" s="1927"/>
      <c r="AZ16" s="1926">
        <v>0</v>
      </c>
      <c r="BA16" s="1927"/>
      <c r="BB16" s="1928"/>
      <c r="BC16" s="1929">
        <v>0</v>
      </c>
      <c r="BD16" s="1927"/>
      <c r="BE16" s="1927"/>
      <c r="BF16" s="1926">
        <v>0</v>
      </c>
      <c r="BG16" s="1927"/>
      <c r="BH16" s="1927"/>
      <c r="BI16" s="1926">
        <v>0</v>
      </c>
      <c r="BJ16" s="1927"/>
      <c r="BK16" s="1928"/>
      <c r="BL16" s="1929">
        <v>0</v>
      </c>
      <c r="BM16" s="1927"/>
      <c r="BN16" s="1927"/>
      <c r="BO16" s="1926">
        <v>0</v>
      </c>
      <c r="BP16" s="1927"/>
      <c r="BQ16" s="1927"/>
      <c r="BR16" s="1926">
        <v>0</v>
      </c>
      <c r="BS16" s="1927"/>
      <c r="BT16" s="1928"/>
      <c r="BU16" s="1930">
        <f t="shared" ref="BU16:BU27" si="0">S16+Y16+AH16+AB16+AK16+AQ16+AT16+AZ16+BC16+BI16+BL16+BR16</f>
        <v>0</v>
      </c>
      <c r="BV16" s="1930"/>
      <c r="BW16" s="1930"/>
      <c r="BX16" s="1875" t="s">
        <v>730</v>
      </c>
      <c r="BY16" s="1931"/>
    </row>
    <row r="17" spans="7:80" ht="13.95" customHeight="1" x14ac:dyDescent="0.45">
      <c r="G17" s="1908" t="s">
        <v>731</v>
      </c>
      <c r="H17" s="1872"/>
      <c r="I17" s="1872"/>
      <c r="J17" s="1872"/>
      <c r="K17" s="1872"/>
      <c r="L17" s="1872"/>
      <c r="M17" s="1932">
        <v>31</v>
      </c>
      <c r="N17" s="1933"/>
      <c r="O17" s="1933"/>
      <c r="P17" s="1933"/>
      <c r="Q17" s="1897" t="s">
        <v>712</v>
      </c>
      <c r="R17" s="1898"/>
      <c r="S17" s="1922">
        <v>0</v>
      </c>
      <c r="T17" s="1922"/>
      <c r="U17" s="1922"/>
      <c r="V17" s="1923"/>
      <c r="W17" s="1924"/>
      <c r="X17" s="1925"/>
      <c r="Y17" s="1926">
        <v>0</v>
      </c>
      <c r="Z17" s="1927"/>
      <c r="AA17" s="1928"/>
      <c r="AB17" s="1929">
        <v>0</v>
      </c>
      <c r="AC17" s="1927"/>
      <c r="AD17" s="1927"/>
      <c r="AE17" s="1923"/>
      <c r="AF17" s="1924"/>
      <c r="AG17" s="1925"/>
      <c r="AH17" s="1926">
        <v>0</v>
      </c>
      <c r="AI17" s="1927"/>
      <c r="AJ17" s="1928"/>
      <c r="AK17" s="1929">
        <v>0</v>
      </c>
      <c r="AL17" s="1927"/>
      <c r="AM17" s="1927"/>
      <c r="AN17" s="1923"/>
      <c r="AO17" s="1924"/>
      <c r="AP17" s="1925"/>
      <c r="AQ17" s="1926">
        <v>0</v>
      </c>
      <c r="AR17" s="1927"/>
      <c r="AS17" s="1928"/>
      <c r="AT17" s="1929">
        <v>0</v>
      </c>
      <c r="AU17" s="1927"/>
      <c r="AV17" s="1927"/>
      <c r="AW17" s="1926">
        <v>0</v>
      </c>
      <c r="AX17" s="1927"/>
      <c r="AY17" s="1927"/>
      <c r="AZ17" s="1926">
        <v>0</v>
      </c>
      <c r="BA17" s="1927"/>
      <c r="BB17" s="1928"/>
      <c r="BC17" s="1929">
        <v>0</v>
      </c>
      <c r="BD17" s="1927"/>
      <c r="BE17" s="1927"/>
      <c r="BF17" s="1926">
        <v>0</v>
      </c>
      <c r="BG17" s="1927"/>
      <c r="BH17" s="1927"/>
      <c r="BI17" s="1926">
        <v>0</v>
      </c>
      <c r="BJ17" s="1927"/>
      <c r="BK17" s="1928"/>
      <c r="BL17" s="1929">
        <v>0</v>
      </c>
      <c r="BM17" s="1927"/>
      <c r="BN17" s="1927"/>
      <c r="BO17" s="1926">
        <v>0</v>
      </c>
      <c r="BP17" s="1927"/>
      <c r="BQ17" s="1927"/>
      <c r="BR17" s="1926">
        <v>0</v>
      </c>
      <c r="BS17" s="1927"/>
      <c r="BT17" s="1928"/>
      <c r="BU17" s="1930">
        <f t="shared" si="0"/>
        <v>0</v>
      </c>
      <c r="BV17" s="1930"/>
      <c r="BW17" s="1930"/>
      <c r="BX17" s="1875" t="s">
        <v>730</v>
      </c>
      <c r="BY17" s="1931"/>
    </row>
    <row r="18" spans="7:80" ht="13.95" customHeight="1" x14ac:dyDescent="0.45">
      <c r="G18" s="1908" t="s">
        <v>732</v>
      </c>
      <c r="H18" s="1872"/>
      <c r="I18" s="1872"/>
      <c r="J18" s="1872"/>
      <c r="K18" s="1872"/>
      <c r="L18" s="1872"/>
      <c r="M18" s="1932">
        <v>30</v>
      </c>
      <c r="N18" s="1933"/>
      <c r="O18" s="1933"/>
      <c r="P18" s="1933"/>
      <c r="Q18" s="1897" t="s">
        <v>712</v>
      </c>
      <c r="R18" s="1898"/>
      <c r="S18" s="1922">
        <v>0</v>
      </c>
      <c r="T18" s="1922"/>
      <c r="U18" s="1922"/>
      <c r="V18" s="1923"/>
      <c r="W18" s="1924"/>
      <c r="X18" s="1925"/>
      <c r="Y18" s="1926">
        <v>0</v>
      </c>
      <c r="Z18" s="1927"/>
      <c r="AA18" s="1928"/>
      <c r="AB18" s="1929">
        <v>0</v>
      </c>
      <c r="AC18" s="1927"/>
      <c r="AD18" s="1927"/>
      <c r="AE18" s="1923"/>
      <c r="AF18" s="1924"/>
      <c r="AG18" s="1925"/>
      <c r="AH18" s="1926">
        <v>0</v>
      </c>
      <c r="AI18" s="1927"/>
      <c r="AJ18" s="1928"/>
      <c r="AK18" s="1929">
        <v>0</v>
      </c>
      <c r="AL18" s="1927"/>
      <c r="AM18" s="1927"/>
      <c r="AN18" s="1923"/>
      <c r="AO18" s="1924"/>
      <c r="AP18" s="1925"/>
      <c r="AQ18" s="1926">
        <v>0</v>
      </c>
      <c r="AR18" s="1927"/>
      <c r="AS18" s="1928"/>
      <c r="AT18" s="1929">
        <v>0</v>
      </c>
      <c r="AU18" s="1927"/>
      <c r="AV18" s="1927"/>
      <c r="AW18" s="1926">
        <v>0</v>
      </c>
      <c r="AX18" s="1927"/>
      <c r="AY18" s="1927"/>
      <c r="AZ18" s="1926">
        <v>0</v>
      </c>
      <c r="BA18" s="1927"/>
      <c r="BB18" s="1928"/>
      <c r="BC18" s="1929">
        <v>0</v>
      </c>
      <c r="BD18" s="1927"/>
      <c r="BE18" s="1927"/>
      <c r="BF18" s="1926">
        <v>0</v>
      </c>
      <c r="BG18" s="1927"/>
      <c r="BH18" s="1927"/>
      <c r="BI18" s="1926">
        <v>0</v>
      </c>
      <c r="BJ18" s="1927"/>
      <c r="BK18" s="1928"/>
      <c r="BL18" s="1929">
        <v>0</v>
      </c>
      <c r="BM18" s="1927"/>
      <c r="BN18" s="1927"/>
      <c r="BO18" s="1926">
        <v>0</v>
      </c>
      <c r="BP18" s="1927"/>
      <c r="BQ18" s="1927"/>
      <c r="BR18" s="1926">
        <v>0</v>
      </c>
      <c r="BS18" s="1927"/>
      <c r="BT18" s="1928"/>
      <c r="BU18" s="1930">
        <f t="shared" si="0"/>
        <v>0</v>
      </c>
      <c r="BV18" s="1930"/>
      <c r="BW18" s="1930"/>
      <c r="BX18" s="1875" t="s">
        <v>730</v>
      </c>
      <c r="BY18" s="1931"/>
    </row>
    <row r="19" spans="7:80" ht="13.95" customHeight="1" x14ac:dyDescent="0.45">
      <c r="G19" s="1908" t="s">
        <v>733</v>
      </c>
      <c r="H19" s="1872"/>
      <c r="I19" s="1872"/>
      <c r="J19" s="1872"/>
      <c r="K19" s="1872"/>
      <c r="L19" s="1872"/>
      <c r="M19" s="1932">
        <v>31</v>
      </c>
      <c r="N19" s="1933"/>
      <c r="O19" s="1933"/>
      <c r="P19" s="1933"/>
      <c r="Q19" s="1897" t="s">
        <v>712</v>
      </c>
      <c r="R19" s="1898"/>
      <c r="S19" s="1922">
        <v>0</v>
      </c>
      <c r="T19" s="1922"/>
      <c r="U19" s="1922"/>
      <c r="V19" s="1923"/>
      <c r="W19" s="1924"/>
      <c r="X19" s="1925"/>
      <c r="Y19" s="1926">
        <v>0</v>
      </c>
      <c r="Z19" s="1927"/>
      <c r="AA19" s="1928"/>
      <c r="AB19" s="1929">
        <v>0</v>
      </c>
      <c r="AC19" s="1927"/>
      <c r="AD19" s="1927"/>
      <c r="AE19" s="1923"/>
      <c r="AF19" s="1924"/>
      <c r="AG19" s="1925"/>
      <c r="AH19" s="1926">
        <v>0</v>
      </c>
      <c r="AI19" s="1927"/>
      <c r="AJ19" s="1928"/>
      <c r="AK19" s="1929">
        <v>0</v>
      </c>
      <c r="AL19" s="1927"/>
      <c r="AM19" s="1927"/>
      <c r="AN19" s="1923"/>
      <c r="AO19" s="1924"/>
      <c r="AP19" s="1925"/>
      <c r="AQ19" s="1926">
        <v>0</v>
      </c>
      <c r="AR19" s="1927"/>
      <c r="AS19" s="1928"/>
      <c r="AT19" s="1929">
        <v>0</v>
      </c>
      <c r="AU19" s="1927"/>
      <c r="AV19" s="1927"/>
      <c r="AW19" s="1926">
        <v>0</v>
      </c>
      <c r="AX19" s="1927"/>
      <c r="AY19" s="1927"/>
      <c r="AZ19" s="1926">
        <v>0</v>
      </c>
      <c r="BA19" s="1927"/>
      <c r="BB19" s="1928"/>
      <c r="BC19" s="1929">
        <v>0</v>
      </c>
      <c r="BD19" s="1927"/>
      <c r="BE19" s="1927"/>
      <c r="BF19" s="1926">
        <v>0</v>
      </c>
      <c r="BG19" s="1927"/>
      <c r="BH19" s="1927"/>
      <c r="BI19" s="1926">
        <v>0</v>
      </c>
      <c r="BJ19" s="1927"/>
      <c r="BK19" s="1928"/>
      <c r="BL19" s="1929">
        <v>0</v>
      </c>
      <c r="BM19" s="1927"/>
      <c r="BN19" s="1927"/>
      <c r="BO19" s="1926">
        <v>0</v>
      </c>
      <c r="BP19" s="1927"/>
      <c r="BQ19" s="1927"/>
      <c r="BR19" s="1926">
        <v>0</v>
      </c>
      <c r="BS19" s="1927"/>
      <c r="BT19" s="1928"/>
      <c r="BU19" s="1930">
        <f t="shared" si="0"/>
        <v>0</v>
      </c>
      <c r="BV19" s="1930"/>
      <c r="BW19" s="1930"/>
      <c r="BX19" s="1875" t="s">
        <v>730</v>
      </c>
      <c r="BY19" s="1931"/>
    </row>
    <row r="20" spans="7:80" ht="13.95" customHeight="1" x14ac:dyDescent="0.45">
      <c r="G20" s="1908" t="s">
        <v>734</v>
      </c>
      <c r="H20" s="1872"/>
      <c r="I20" s="1872"/>
      <c r="J20" s="1872"/>
      <c r="K20" s="1872"/>
      <c r="L20" s="1872"/>
      <c r="M20" s="1932">
        <v>30</v>
      </c>
      <c r="N20" s="1933"/>
      <c r="O20" s="1933"/>
      <c r="P20" s="1933"/>
      <c r="Q20" s="1897" t="s">
        <v>712</v>
      </c>
      <c r="R20" s="1898"/>
      <c r="S20" s="1922">
        <v>0</v>
      </c>
      <c r="T20" s="1922"/>
      <c r="U20" s="1922"/>
      <c r="V20" s="1923"/>
      <c r="W20" s="1924"/>
      <c r="X20" s="1925"/>
      <c r="Y20" s="1926">
        <v>0</v>
      </c>
      <c r="Z20" s="1927"/>
      <c r="AA20" s="1928"/>
      <c r="AB20" s="1929">
        <v>0</v>
      </c>
      <c r="AC20" s="1927"/>
      <c r="AD20" s="1927"/>
      <c r="AE20" s="1923"/>
      <c r="AF20" s="1924"/>
      <c r="AG20" s="1925"/>
      <c r="AH20" s="1926">
        <v>0</v>
      </c>
      <c r="AI20" s="1927"/>
      <c r="AJ20" s="1928"/>
      <c r="AK20" s="1929">
        <v>0</v>
      </c>
      <c r="AL20" s="1927"/>
      <c r="AM20" s="1927"/>
      <c r="AN20" s="1923"/>
      <c r="AO20" s="1924"/>
      <c r="AP20" s="1925"/>
      <c r="AQ20" s="1926">
        <v>0</v>
      </c>
      <c r="AR20" s="1927"/>
      <c r="AS20" s="1928"/>
      <c r="AT20" s="1929">
        <v>0</v>
      </c>
      <c r="AU20" s="1927"/>
      <c r="AV20" s="1927"/>
      <c r="AW20" s="1926">
        <v>0</v>
      </c>
      <c r="AX20" s="1927"/>
      <c r="AY20" s="1927"/>
      <c r="AZ20" s="1926">
        <v>0</v>
      </c>
      <c r="BA20" s="1927"/>
      <c r="BB20" s="1928"/>
      <c r="BC20" s="1929">
        <v>0</v>
      </c>
      <c r="BD20" s="1927"/>
      <c r="BE20" s="1927"/>
      <c r="BF20" s="1926">
        <v>0</v>
      </c>
      <c r="BG20" s="1927"/>
      <c r="BH20" s="1927"/>
      <c r="BI20" s="1926">
        <v>0</v>
      </c>
      <c r="BJ20" s="1927"/>
      <c r="BK20" s="1928"/>
      <c r="BL20" s="1929">
        <v>0</v>
      </c>
      <c r="BM20" s="1927"/>
      <c r="BN20" s="1927"/>
      <c r="BO20" s="1926">
        <v>0</v>
      </c>
      <c r="BP20" s="1927"/>
      <c r="BQ20" s="1927"/>
      <c r="BR20" s="1926">
        <v>0</v>
      </c>
      <c r="BS20" s="1927"/>
      <c r="BT20" s="1928"/>
      <c r="BU20" s="1930">
        <f t="shared" si="0"/>
        <v>0</v>
      </c>
      <c r="BV20" s="1930"/>
      <c r="BW20" s="1930"/>
      <c r="BX20" s="1875" t="s">
        <v>730</v>
      </c>
      <c r="BY20" s="1931"/>
    </row>
    <row r="21" spans="7:80" ht="13.95" customHeight="1" x14ac:dyDescent="0.45">
      <c r="G21" s="1908" t="s">
        <v>735</v>
      </c>
      <c r="H21" s="1872"/>
      <c r="I21" s="1872"/>
      <c r="J21" s="1872"/>
      <c r="K21" s="1872"/>
      <c r="L21" s="1872"/>
      <c r="M21" s="1932">
        <v>30</v>
      </c>
      <c r="N21" s="1933"/>
      <c r="O21" s="1933"/>
      <c r="P21" s="1933"/>
      <c r="Q21" s="1897" t="s">
        <v>712</v>
      </c>
      <c r="R21" s="1898"/>
      <c r="S21" s="1922">
        <v>0</v>
      </c>
      <c r="T21" s="1922"/>
      <c r="U21" s="1922"/>
      <c r="V21" s="1923"/>
      <c r="W21" s="1924"/>
      <c r="X21" s="1925"/>
      <c r="Y21" s="1926">
        <v>0</v>
      </c>
      <c r="Z21" s="1927"/>
      <c r="AA21" s="1928"/>
      <c r="AB21" s="1929">
        <v>0</v>
      </c>
      <c r="AC21" s="1927"/>
      <c r="AD21" s="1927"/>
      <c r="AE21" s="1923"/>
      <c r="AF21" s="1924"/>
      <c r="AG21" s="1925"/>
      <c r="AH21" s="1926">
        <v>0</v>
      </c>
      <c r="AI21" s="1927"/>
      <c r="AJ21" s="1928"/>
      <c r="AK21" s="1929">
        <v>0</v>
      </c>
      <c r="AL21" s="1927"/>
      <c r="AM21" s="1927"/>
      <c r="AN21" s="1923"/>
      <c r="AO21" s="1924"/>
      <c r="AP21" s="1925"/>
      <c r="AQ21" s="1926">
        <v>0</v>
      </c>
      <c r="AR21" s="1927"/>
      <c r="AS21" s="1928"/>
      <c r="AT21" s="1929">
        <v>0</v>
      </c>
      <c r="AU21" s="1927"/>
      <c r="AV21" s="1927"/>
      <c r="AW21" s="1926">
        <v>0</v>
      </c>
      <c r="AX21" s="1927"/>
      <c r="AY21" s="1927"/>
      <c r="AZ21" s="1926">
        <v>0</v>
      </c>
      <c r="BA21" s="1927"/>
      <c r="BB21" s="1928"/>
      <c r="BC21" s="1929">
        <v>0</v>
      </c>
      <c r="BD21" s="1927"/>
      <c r="BE21" s="1927"/>
      <c r="BF21" s="1926">
        <v>0</v>
      </c>
      <c r="BG21" s="1927"/>
      <c r="BH21" s="1927"/>
      <c r="BI21" s="1926">
        <v>0</v>
      </c>
      <c r="BJ21" s="1927"/>
      <c r="BK21" s="1928"/>
      <c r="BL21" s="1929">
        <v>0</v>
      </c>
      <c r="BM21" s="1927"/>
      <c r="BN21" s="1927"/>
      <c r="BO21" s="1926">
        <v>0</v>
      </c>
      <c r="BP21" s="1927"/>
      <c r="BQ21" s="1927"/>
      <c r="BR21" s="1926">
        <v>0</v>
      </c>
      <c r="BS21" s="1927"/>
      <c r="BT21" s="1928"/>
      <c r="BU21" s="1930">
        <f t="shared" si="0"/>
        <v>0</v>
      </c>
      <c r="BV21" s="1930"/>
      <c r="BW21" s="1930"/>
      <c r="BX21" s="1875" t="s">
        <v>730</v>
      </c>
      <c r="BY21" s="1931"/>
    </row>
    <row r="22" spans="7:80" ht="13.95" customHeight="1" x14ac:dyDescent="0.45">
      <c r="G22" s="1908" t="s">
        <v>736</v>
      </c>
      <c r="H22" s="1872"/>
      <c r="I22" s="1872"/>
      <c r="J22" s="1872"/>
      <c r="K22" s="1872"/>
      <c r="L22" s="1872"/>
      <c r="M22" s="1932">
        <v>31</v>
      </c>
      <c r="N22" s="1933"/>
      <c r="O22" s="1933"/>
      <c r="P22" s="1933"/>
      <c r="Q22" s="1897" t="s">
        <v>712</v>
      </c>
      <c r="R22" s="1898"/>
      <c r="S22" s="1922">
        <v>0</v>
      </c>
      <c r="T22" s="1922"/>
      <c r="U22" s="1922"/>
      <c r="V22" s="1923"/>
      <c r="W22" s="1924"/>
      <c r="X22" s="1925"/>
      <c r="Y22" s="1926">
        <v>0</v>
      </c>
      <c r="Z22" s="1927"/>
      <c r="AA22" s="1928"/>
      <c r="AB22" s="1929">
        <v>0</v>
      </c>
      <c r="AC22" s="1927"/>
      <c r="AD22" s="1927"/>
      <c r="AE22" s="1923"/>
      <c r="AF22" s="1924"/>
      <c r="AG22" s="1925"/>
      <c r="AH22" s="1926">
        <v>0</v>
      </c>
      <c r="AI22" s="1927"/>
      <c r="AJ22" s="1928"/>
      <c r="AK22" s="1929">
        <v>0</v>
      </c>
      <c r="AL22" s="1927"/>
      <c r="AM22" s="1927"/>
      <c r="AN22" s="1923"/>
      <c r="AO22" s="1924"/>
      <c r="AP22" s="1925"/>
      <c r="AQ22" s="1926">
        <v>0</v>
      </c>
      <c r="AR22" s="1927"/>
      <c r="AS22" s="1928"/>
      <c r="AT22" s="1929">
        <v>0</v>
      </c>
      <c r="AU22" s="1927"/>
      <c r="AV22" s="1927"/>
      <c r="AW22" s="1926">
        <v>0</v>
      </c>
      <c r="AX22" s="1927"/>
      <c r="AY22" s="1927"/>
      <c r="AZ22" s="1926">
        <v>0</v>
      </c>
      <c r="BA22" s="1927"/>
      <c r="BB22" s="1928"/>
      <c r="BC22" s="1929">
        <v>0</v>
      </c>
      <c r="BD22" s="1927"/>
      <c r="BE22" s="1927"/>
      <c r="BF22" s="1926">
        <v>0</v>
      </c>
      <c r="BG22" s="1927"/>
      <c r="BH22" s="1927"/>
      <c r="BI22" s="1926">
        <v>0</v>
      </c>
      <c r="BJ22" s="1927"/>
      <c r="BK22" s="1928"/>
      <c r="BL22" s="1929">
        <v>0</v>
      </c>
      <c r="BM22" s="1927"/>
      <c r="BN22" s="1927"/>
      <c r="BO22" s="1926">
        <v>0</v>
      </c>
      <c r="BP22" s="1927"/>
      <c r="BQ22" s="1927"/>
      <c r="BR22" s="1926">
        <v>0</v>
      </c>
      <c r="BS22" s="1927"/>
      <c r="BT22" s="1928"/>
      <c r="BU22" s="1930">
        <f t="shared" si="0"/>
        <v>0</v>
      </c>
      <c r="BV22" s="1930"/>
      <c r="BW22" s="1930"/>
      <c r="BX22" s="1875" t="s">
        <v>730</v>
      </c>
      <c r="BY22" s="1931"/>
    </row>
    <row r="23" spans="7:80" ht="13.95" customHeight="1" x14ac:dyDescent="0.45">
      <c r="G23" s="1908" t="s">
        <v>737</v>
      </c>
      <c r="H23" s="1872"/>
      <c r="I23" s="1872"/>
      <c r="J23" s="1872"/>
      <c r="K23" s="1872"/>
      <c r="L23" s="1872"/>
      <c r="M23" s="1932">
        <v>30</v>
      </c>
      <c r="N23" s="1933"/>
      <c r="O23" s="1933"/>
      <c r="P23" s="1933"/>
      <c r="Q23" s="1897" t="s">
        <v>712</v>
      </c>
      <c r="R23" s="1898"/>
      <c r="S23" s="1922">
        <v>0</v>
      </c>
      <c r="T23" s="1922"/>
      <c r="U23" s="1922"/>
      <c r="V23" s="1923"/>
      <c r="W23" s="1924"/>
      <c r="X23" s="1925"/>
      <c r="Y23" s="1926">
        <v>0</v>
      </c>
      <c r="Z23" s="1927"/>
      <c r="AA23" s="1928"/>
      <c r="AB23" s="1929">
        <v>0</v>
      </c>
      <c r="AC23" s="1927"/>
      <c r="AD23" s="1927"/>
      <c r="AE23" s="1923"/>
      <c r="AF23" s="1924"/>
      <c r="AG23" s="1925"/>
      <c r="AH23" s="1926">
        <v>0</v>
      </c>
      <c r="AI23" s="1927"/>
      <c r="AJ23" s="1928"/>
      <c r="AK23" s="1929">
        <v>0</v>
      </c>
      <c r="AL23" s="1927"/>
      <c r="AM23" s="1927"/>
      <c r="AN23" s="1923"/>
      <c r="AO23" s="1924"/>
      <c r="AP23" s="1925"/>
      <c r="AQ23" s="1926">
        <v>0</v>
      </c>
      <c r="AR23" s="1927"/>
      <c r="AS23" s="1928"/>
      <c r="AT23" s="1929">
        <v>0</v>
      </c>
      <c r="AU23" s="1927"/>
      <c r="AV23" s="1927"/>
      <c r="AW23" s="1926">
        <v>0</v>
      </c>
      <c r="AX23" s="1927"/>
      <c r="AY23" s="1927"/>
      <c r="AZ23" s="1926">
        <v>0</v>
      </c>
      <c r="BA23" s="1927"/>
      <c r="BB23" s="1928"/>
      <c r="BC23" s="1929">
        <v>0</v>
      </c>
      <c r="BD23" s="1927"/>
      <c r="BE23" s="1927"/>
      <c r="BF23" s="1926">
        <v>0</v>
      </c>
      <c r="BG23" s="1927"/>
      <c r="BH23" s="1927"/>
      <c r="BI23" s="1926">
        <v>0</v>
      </c>
      <c r="BJ23" s="1927"/>
      <c r="BK23" s="1928"/>
      <c r="BL23" s="1929">
        <v>0</v>
      </c>
      <c r="BM23" s="1927"/>
      <c r="BN23" s="1927"/>
      <c r="BO23" s="1926">
        <v>0</v>
      </c>
      <c r="BP23" s="1927"/>
      <c r="BQ23" s="1927"/>
      <c r="BR23" s="1926">
        <v>0</v>
      </c>
      <c r="BS23" s="1927"/>
      <c r="BT23" s="1928"/>
      <c r="BU23" s="1930">
        <f t="shared" si="0"/>
        <v>0</v>
      </c>
      <c r="BV23" s="1930"/>
      <c r="BW23" s="1930"/>
      <c r="BX23" s="1875" t="s">
        <v>730</v>
      </c>
      <c r="BY23" s="1931"/>
    </row>
    <row r="24" spans="7:80" ht="13.95" customHeight="1" x14ac:dyDescent="0.45">
      <c r="G24" s="1908" t="s">
        <v>738</v>
      </c>
      <c r="H24" s="1872"/>
      <c r="I24" s="1872"/>
      <c r="J24" s="1872"/>
      <c r="K24" s="1872"/>
      <c r="L24" s="1872"/>
      <c r="M24" s="1932">
        <v>31</v>
      </c>
      <c r="N24" s="1933"/>
      <c r="O24" s="1933"/>
      <c r="P24" s="1933"/>
      <c r="Q24" s="1897" t="s">
        <v>712</v>
      </c>
      <c r="R24" s="1898"/>
      <c r="S24" s="1922">
        <v>0</v>
      </c>
      <c r="T24" s="1922"/>
      <c r="U24" s="1922"/>
      <c r="V24" s="1923"/>
      <c r="W24" s="1924"/>
      <c r="X24" s="1925"/>
      <c r="Y24" s="1926">
        <v>0</v>
      </c>
      <c r="Z24" s="1927"/>
      <c r="AA24" s="1928"/>
      <c r="AB24" s="1929">
        <v>0</v>
      </c>
      <c r="AC24" s="1927"/>
      <c r="AD24" s="1927"/>
      <c r="AE24" s="1923"/>
      <c r="AF24" s="1924"/>
      <c r="AG24" s="1925"/>
      <c r="AH24" s="1926">
        <v>0</v>
      </c>
      <c r="AI24" s="1927"/>
      <c r="AJ24" s="1928"/>
      <c r="AK24" s="1929">
        <v>0</v>
      </c>
      <c r="AL24" s="1927"/>
      <c r="AM24" s="1927"/>
      <c r="AN24" s="1923"/>
      <c r="AO24" s="1924"/>
      <c r="AP24" s="1925"/>
      <c r="AQ24" s="1926">
        <v>0</v>
      </c>
      <c r="AR24" s="1927"/>
      <c r="AS24" s="1928"/>
      <c r="AT24" s="1929">
        <v>0</v>
      </c>
      <c r="AU24" s="1927"/>
      <c r="AV24" s="1927"/>
      <c r="AW24" s="1926">
        <v>0</v>
      </c>
      <c r="AX24" s="1927"/>
      <c r="AY24" s="1927"/>
      <c r="AZ24" s="1926">
        <v>0</v>
      </c>
      <c r="BA24" s="1927"/>
      <c r="BB24" s="1928"/>
      <c r="BC24" s="1929">
        <v>0</v>
      </c>
      <c r="BD24" s="1927"/>
      <c r="BE24" s="1927"/>
      <c r="BF24" s="1926">
        <v>0</v>
      </c>
      <c r="BG24" s="1927"/>
      <c r="BH24" s="1927"/>
      <c r="BI24" s="1926">
        <v>0</v>
      </c>
      <c r="BJ24" s="1927"/>
      <c r="BK24" s="1928"/>
      <c r="BL24" s="1929">
        <v>0</v>
      </c>
      <c r="BM24" s="1927"/>
      <c r="BN24" s="1927"/>
      <c r="BO24" s="1926">
        <v>0</v>
      </c>
      <c r="BP24" s="1927"/>
      <c r="BQ24" s="1927"/>
      <c r="BR24" s="1926">
        <v>0</v>
      </c>
      <c r="BS24" s="1927"/>
      <c r="BT24" s="1928"/>
      <c r="BU24" s="1930">
        <f t="shared" si="0"/>
        <v>0</v>
      </c>
      <c r="BV24" s="1930"/>
      <c r="BW24" s="1930"/>
      <c r="BX24" s="1875" t="s">
        <v>730</v>
      </c>
      <c r="BY24" s="1931"/>
      <c r="CB24" s="643"/>
    </row>
    <row r="25" spans="7:80" ht="13.95" customHeight="1" x14ac:dyDescent="0.45">
      <c r="G25" s="1908" t="s">
        <v>739</v>
      </c>
      <c r="H25" s="1872"/>
      <c r="I25" s="1872"/>
      <c r="J25" s="1872"/>
      <c r="K25" s="1872"/>
      <c r="L25" s="1872"/>
      <c r="M25" s="1932">
        <v>30</v>
      </c>
      <c r="N25" s="1933"/>
      <c r="O25" s="1933"/>
      <c r="P25" s="1933"/>
      <c r="Q25" s="1897" t="s">
        <v>712</v>
      </c>
      <c r="R25" s="1898"/>
      <c r="S25" s="1922">
        <v>0</v>
      </c>
      <c r="T25" s="1922"/>
      <c r="U25" s="1922"/>
      <c r="V25" s="1923"/>
      <c r="W25" s="1924"/>
      <c r="X25" s="1925"/>
      <c r="Y25" s="1926">
        <v>0</v>
      </c>
      <c r="Z25" s="1927"/>
      <c r="AA25" s="1928"/>
      <c r="AB25" s="1929">
        <v>0</v>
      </c>
      <c r="AC25" s="1927"/>
      <c r="AD25" s="1927"/>
      <c r="AE25" s="1923"/>
      <c r="AF25" s="1924"/>
      <c r="AG25" s="1925"/>
      <c r="AH25" s="1926">
        <v>0</v>
      </c>
      <c r="AI25" s="1927"/>
      <c r="AJ25" s="1928"/>
      <c r="AK25" s="1929">
        <v>0</v>
      </c>
      <c r="AL25" s="1927"/>
      <c r="AM25" s="1927"/>
      <c r="AN25" s="1923"/>
      <c r="AO25" s="1924"/>
      <c r="AP25" s="1925"/>
      <c r="AQ25" s="1926">
        <v>0</v>
      </c>
      <c r="AR25" s="1927"/>
      <c r="AS25" s="1928"/>
      <c r="AT25" s="1929">
        <v>0</v>
      </c>
      <c r="AU25" s="1927"/>
      <c r="AV25" s="1927"/>
      <c r="AW25" s="1926">
        <v>0</v>
      </c>
      <c r="AX25" s="1927"/>
      <c r="AY25" s="1927"/>
      <c r="AZ25" s="1926">
        <v>0</v>
      </c>
      <c r="BA25" s="1927"/>
      <c r="BB25" s="1928"/>
      <c r="BC25" s="1929">
        <v>0</v>
      </c>
      <c r="BD25" s="1927"/>
      <c r="BE25" s="1927"/>
      <c r="BF25" s="1926">
        <v>0</v>
      </c>
      <c r="BG25" s="1927"/>
      <c r="BH25" s="1927"/>
      <c r="BI25" s="1926">
        <v>0</v>
      </c>
      <c r="BJ25" s="1927"/>
      <c r="BK25" s="1928"/>
      <c r="BL25" s="1929">
        <v>0</v>
      </c>
      <c r="BM25" s="1927"/>
      <c r="BN25" s="1927"/>
      <c r="BO25" s="1926">
        <v>0</v>
      </c>
      <c r="BP25" s="1927"/>
      <c r="BQ25" s="1927"/>
      <c r="BR25" s="1926">
        <v>0</v>
      </c>
      <c r="BS25" s="1927"/>
      <c r="BT25" s="1928"/>
      <c r="BU25" s="1930">
        <f t="shared" si="0"/>
        <v>0</v>
      </c>
      <c r="BV25" s="1930"/>
      <c r="BW25" s="1930"/>
      <c r="BX25" s="1875" t="s">
        <v>730</v>
      </c>
      <c r="BY25" s="1931"/>
    </row>
    <row r="26" spans="7:80" ht="13.95" customHeight="1" x14ac:dyDescent="0.45">
      <c r="G26" s="1908" t="s">
        <v>740</v>
      </c>
      <c r="H26" s="1872"/>
      <c r="I26" s="1872"/>
      <c r="J26" s="1872"/>
      <c r="K26" s="1872"/>
      <c r="L26" s="1872"/>
      <c r="M26" s="1932">
        <v>27</v>
      </c>
      <c r="N26" s="1933"/>
      <c r="O26" s="1933"/>
      <c r="P26" s="1933"/>
      <c r="Q26" s="1897" t="s">
        <v>712</v>
      </c>
      <c r="R26" s="1898"/>
      <c r="S26" s="1922">
        <v>0</v>
      </c>
      <c r="T26" s="1922"/>
      <c r="U26" s="1922"/>
      <c r="V26" s="1923"/>
      <c r="W26" s="1924"/>
      <c r="X26" s="1925"/>
      <c r="Y26" s="1926">
        <v>0</v>
      </c>
      <c r="Z26" s="1927"/>
      <c r="AA26" s="1928"/>
      <c r="AB26" s="1929">
        <v>0</v>
      </c>
      <c r="AC26" s="1927"/>
      <c r="AD26" s="1927"/>
      <c r="AE26" s="1923"/>
      <c r="AF26" s="1924"/>
      <c r="AG26" s="1925"/>
      <c r="AH26" s="1926">
        <v>0</v>
      </c>
      <c r="AI26" s="1927"/>
      <c r="AJ26" s="1928"/>
      <c r="AK26" s="1929">
        <v>0</v>
      </c>
      <c r="AL26" s="1927"/>
      <c r="AM26" s="1927"/>
      <c r="AN26" s="1923"/>
      <c r="AO26" s="1924"/>
      <c r="AP26" s="1925"/>
      <c r="AQ26" s="1926">
        <v>0</v>
      </c>
      <c r="AR26" s="1927"/>
      <c r="AS26" s="1928"/>
      <c r="AT26" s="1929">
        <v>0</v>
      </c>
      <c r="AU26" s="1927"/>
      <c r="AV26" s="1927"/>
      <c r="AW26" s="1926">
        <v>0</v>
      </c>
      <c r="AX26" s="1927"/>
      <c r="AY26" s="1927"/>
      <c r="AZ26" s="1926">
        <v>0</v>
      </c>
      <c r="BA26" s="1927"/>
      <c r="BB26" s="1928"/>
      <c r="BC26" s="1929">
        <v>0</v>
      </c>
      <c r="BD26" s="1927"/>
      <c r="BE26" s="1927"/>
      <c r="BF26" s="1926">
        <v>0</v>
      </c>
      <c r="BG26" s="1927"/>
      <c r="BH26" s="1927"/>
      <c r="BI26" s="1926">
        <v>0</v>
      </c>
      <c r="BJ26" s="1927"/>
      <c r="BK26" s="1928"/>
      <c r="BL26" s="1929">
        <v>0</v>
      </c>
      <c r="BM26" s="1927"/>
      <c r="BN26" s="1927"/>
      <c r="BO26" s="1926">
        <v>0</v>
      </c>
      <c r="BP26" s="1927"/>
      <c r="BQ26" s="1927"/>
      <c r="BR26" s="1926">
        <v>0</v>
      </c>
      <c r="BS26" s="1927"/>
      <c r="BT26" s="1928"/>
      <c r="BU26" s="1930">
        <f t="shared" si="0"/>
        <v>0</v>
      </c>
      <c r="BV26" s="1930"/>
      <c r="BW26" s="1930"/>
      <c r="BX26" s="1875" t="s">
        <v>730</v>
      </c>
      <c r="BY26" s="1931"/>
    </row>
    <row r="27" spans="7:80" ht="13.95" customHeight="1" x14ac:dyDescent="0.45">
      <c r="G27" s="1908" t="s">
        <v>741</v>
      </c>
      <c r="H27" s="1872"/>
      <c r="I27" s="1872"/>
      <c r="J27" s="1872"/>
      <c r="K27" s="1872"/>
      <c r="L27" s="1872"/>
      <c r="M27" s="1932">
        <v>31</v>
      </c>
      <c r="N27" s="1933"/>
      <c r="O27" s="1933"/>
      <c r="P27" s="1933"/>
      <c r="Q27" s="1897" t="s">
        <v>712</v>
      </c>
      <c r="R27" s="1898"/>
      <c r="S27" s="1922">
        <v>0</v>
      </c>
      <c r="T27" s="1922"/>
      <c r="U27" s="1922"/>
      <c r="V27" s="1923"/>
      <c r="W27" s="1924"/>
      <c r="X27" s="1925"/>
      <c r="Y27" s="1926">
        <v>0</v>
      </c>
      <c r="Z27" s="1927"/>
      <c r="AA27" s="1928"/>
      <c r="AB27" s="1929">
        <v>0</v>
      </c>
      <c r="AC27" s="1927"/>
      <c r="AD27" s="1927"/>
      <c r="AE27" s="1923"/>
      <c r="AF27" s="1924"/>
      <c r="AG27" s="1925"/>
      <c r="AH27" s="1926">
        <v>0</v>
      </c>
      <c r="AI27" s="1927"/>
      <c r="AJ27" s="1928"/>
      <c r="AK27" s="1929">
        <v>0</v>
      </c>
      <c r="AL27" s="1927"/>
      <c r="AM27" s="1927"/>
      <c r="AN27" s="1923"/>
      <c r="AO27" s="1924"/>
      <c r="AP27" s="1925"/>
      <c r="AQ27" s="1926">
        <v>0</v>
      </c>
      <c r="AR27" s="1927"/>
      <c r="AS27" s="1928"/>
      <c r="AT27" s="1929">
        <v>0</v>
      </c>
      <c r="AU27" s="1927"/>
      <c r="AV27" s="1927"/>
      <c r="AW27" s="1926">
        <v>0</v>
      </c>
      <c r="AX27" s="1927"/>
      <c r="AY27" s="1927"/>
      <c r="AZ27" s="1926">
        <v>0</v>
      </c>
      <c r="BA27" s="1927"/>
      <c r="BB27" s="1928"/>
      <c r="BC27" s="1929">
        <v>0</v>
      </c>
      <c r="BD27" s="1927"/>
      <c r="BE27" s="1927"/>
      <c r="BF27" s="1926">
        <v>0</v>
      </c>
      <c r="BG27" s="1927"/>
      <c r="BH27" s="1927"/>
      <c r="BI27" s="1926">
        <v>0</v>
      </c>
      <c r="BJ27" s="1927"/>
      <c r="BK27" s="1928"/>
      <c r="BL27" s="1929">
        <v>0</v>
      </c>
      <c r="BM27" s="1927"/>
      <c r="BN27" s="1927"/>
      <c r="BO27" s="1926">
        <v>0</v>
      </c>
      <c r="BP27" s="1927"/>
      <c r="BQ27" s="1927"/>
      <c r="BR27" s="1926">
        <v>0</v>
      </c>
      <c r="BS27" s="1927"/>
      <c r="BT27" s="1928"/>
      <c r="BU27" s="1930">
        <f t="shared" si="0"/>
        <v>0</v>
      </c>
      <c r="BV27" s="1930"/>
      <c r="BW27" s="1930"/>
      <c r="BX27" s="1875" t="s">
        <v>730</v>
      </c>
      <c r="BY27" s="1931"/>
    </row>
    <row r="28" spans="7:80" ht="13.95" customHeight="1" x14ac:dyDescent="0.45">
      <c r="G28" s="1908" t="s">
        <v>723</v>
      </c>
      <c r="H28" s="1872"/>
      <c r="I28" s="1872"/>
      <c r="J28" s="1872"/>
      <c r="K28" s="1872"/>
      <c r="L28" s="1872"/>
      <c r="M28" s="1953">
        <f>SUM(M16:P27)</f>
        <v>362</v>
      </c>
      <c r="N28" s="1954"/>
      <c r="O28" s="1954"/>
      <c r="P28" s="1954"/>
      <c r="Q28" s="1897" t="s">
        <v>712</v>
      </c>
      <c r="R28" s="1898"/>
      <c r="S28" s="1934">
        <f>SUM(S16:U27)</f>
        <v>0</v>
      </c>
      <c r="T28" s="1934"/>
      <c r="U28" s="1934"/>
      <c r="V28" s="1935"/>
      <c r="W28" s="1936"/>
      <c r="X28" s="1937"/>
      <c r="Y28" s="1938">
        <f>SUM(Y16:AA27)</f>
        <v>0</v>
      </c>
      <c r="Z28" s="1934"/>
      <c r="AA28" s="1939"/>
      <c r="AB28" s="1940">
        <f>SUM(AB16:AD27)</f>
        <v>0</v>
      </c>
      <c r="AC28" s="1930"/>
      <c r="AD28" s="1930"/>
      <c r="AE28" s="1935"/>
      <c r="AF28" s="1936"/>
      <c r="AG28" s="1937"/>
      <c r="AH28" s="1938">
        <f>SUM(AH16:AJ27)</f>
        <v>0</v>
      </c>
      <c r="AI28" s="1934"/>
      <c r="AJ28" s="1939"/>
      <c r="AK28" s="1940">
        <f>SUM(AK16:AM27)</f>
        <v>0</v>
      </c>
      <c r="AL28" s="1930"/>
      <c r="AM28" s="1930"/>
      <c r="AN28" s="1935"/>
      <c r="AO28" s="1936"/>
      <c r="AP28" s="1937"/>
      <c r="AQ28" s="1938">
        <f>SUM(AQ16:AS27)</f>
        <v>0</v>
      </c>
      <c r="AR28" s="1934"/>
      <c r="AS28" s="1939"/>
      <c r="AT28" s="1930">
        <f>SUM(AT16:AV27)</f>
        <v>0</v>
      </c>
      <c r="AU28" s="1930"/>
      <c r="AV28" s="1930"/>
      <c r="AW28" s="1938">
        <f>SUM(AW16:AY27)</f>
        <v>0</v>
      </c>
      <c r="AX28" s="1934"/>
      <c r="AY28" s="1934"/>
      <c r="AZ28" s="1938">
        <f>SUM(AZ16:BB27)</f>
        <v>0</v>
      </c>
      <c r="BA28" s="1934"/>
      <c r="BB28" s="1934"/>
      <c r="BC28" s="1940">
        <f>SUM(BC16:BE27)</f>
        <v>0</v>
      </c>
      <c r="BD28" s="1930"/>
      <c r="BE28" s="1930"/>
      <c r="BF28" s="1938">
        <f>SUM(BF16:BH27)</f>
        <v>0</v>
      </c>
      <c r="BG28" s="1934"/>
      <c r="BH28" s="1934"/>
      <c r="BI28" s="1938">
        <f>SUM(BI16:BK27)</f>
        <v>0</v>
      </c>
      <c r="BJ28" s="1934"/>
      <c r="BK28" s="1939"/>
      <c r="BL28" s="1940">
        <f>SUM(BL16:BN27)</f>
        <v>0</v>
      </c>
      <c r="BM28" s="1930"/>
      <c r="BN28" s="1930"/>
      <c r="BO28" s="1938">
        <f>SUM(BO16:BQ27)</f>
        <v>0</v>
      </c>
      <c r="BP28" s="1934"/>
      <c r="BQ28" s="1934"/>
      <c r="BR28" s="1938">
        <f>SUM(BR16:BT27)</f>
        <v>0</v>
      </c>
      <c r="BS28" s="1934"/>
      <c r="BT28" s="1939"/>
      <c r="BU28" s="1930">
        <f>SUM(BU16:BW27)</f>
        <v>0</v>
      </c>
      <c r="BV28" s="1930"/>
      <c r="BW28" s="1930"/>
      <c r="BX28" s="1875" t="s">
        <v>730</v>
      </c>
      <c r="BY28" s="1931"/>
    </row>
    <row r="29" spans="7:80" ht="21.75" customHeight="1" thickBot="1" x14ac:dyDescent="0.5">
      <c r="G29" s="1941" t="s">
        <v>742</v>
      </c>
      <c r="H29" s="1942"/>
      <c r="I29" s="1942"/>
      <c r="J29" s="1942"/>
      <c r="K29" s="1942"/>
      <c r="L29" s="1943"/>
      <c r="M29" s="1944"/>
      <c r="N29" s="1945"/>
      <c r="O29" s="1945"/>
      <c r="P29" s="1945"/>
      <c r="Q29" s="1945"/>
      <c r="R29" s="1946"/>
      <c r="S29" s="1947">
        <f>IFERROR(ROUNDUP(S28/$M$28,1),"0")</f>
        <v>0</v>
      </c>
      <c r="T29" s="1947"/>
      <c r="U29" s="1947"/>
      <c r="V29" s="1948"/>
      <c r="W29" s="1949"/>
      <c r="X29" s="1950"/>
      <c r="Y29" s="1951">
        <f>IFERROR(ROUNDUP(Y28/$M$28,1),"0")</f>
        <v>0</v>
      </c>
      <c r="Z29" s="1947"/>
      <c r="AA29" s="1952"/>
      <c r="AB29" s="1957">
        <f>IFERROR(ROUNDUP(AB28/$M$28,1),"0")</f>
        <v>0</v>
      </c>
      <c r="AC29" s="1947"/>
      <c r="AD29" s="1947"/>
      <c r="AE29" s="1948"/>
      <c r="AF29" s="1949"/>
      <c r="AG29" s="1950"/>
      <c r="AH29" s="1951">
        <f>IFERROR(ROUNDUP(AH28/$M$28,1),"0")</f>
        <v>0</v>
      </c>
      <c r="AI29" s="1947"/>
      <c r="AJ29" s="1952"/>
      <c r="AK29" s="1957">
        <f>IFERROR(ROUNDUP(AK28/$M$28,1),"0")</f>
        <v>0</v>
      </c>
      <c r="AL29" s="1947"/>
      <c r="AM29" s="1947"/>
      <c r="AN29" s="1948"/>
      <c r="AO29" s="1949"/>
      <c r="AP29" s="1950"/>
      <c r="AQ29" s="1951">
        <f>IFERROR(ROUNDUP(AQ28/$M$28,1),"0")</f>
        <v>0</v>
      </c>
      <c r="AR29" s="1947"/>
      <c r="AS29" s="1952"/>
      <c r="AT29" s="1947">
        <f>IFERROR(ROUNDUP(AT28/$M$28,1),"0")</f>
        <v>0</v>
      </c>
      <c r="AU29" s="1947"/>
      <c r="AV29" s="1947"/>
      <c r="AW29" s="1951">
        <f>IFERROR(ROUNDUP(AW28/$M$28,1),"0")</f>
        <v>0</v>
      </c>
      <c r="AX29" s="1947"/>
      <c r="AY29" s="1947"/>
      <c r="AZ29" s="1951">
        <f>IFERROR(ROUNDUP(AZ28/$M$28,1),"0")</f>
        <v>0</v>
      </c>
      <c r="BA29" s="1947"/>
      <c r="BB29" s="1947"/>
      <c r="BC29" s="1957">
        <f>IFERROR(ROUNDUP(BC28/$M$28,1),"0")</f>
        <v>0</v>
      </c>
      <c r="BD29" s="1947"/>
      <c r="BE29" s="1947"/>
      <c r="BF29" s="1951">
        <f>IFERROR(ROUNDUP(BF28/$M$28,1),"0")</f>
        <v>0</v>
      </c>
      <c r="BG29" s="1947"/>
      <c r="BH29" s="1947"/>
      <c r="BI29" s="1951">
        <f>IFERROR(ROUNDUP(BI28/$M$28,1),"0")</f>
        <v>0</v>
      </c>
      <c r="BJ29" s="1947"/>
      <c r="BK29" s="1952"/>
      <c r="BL29" s="1957">
        <f>IFERROR(ROUNDUP(BL28/$M$28,1),"0")</f>
        <v>0</v>
      </c>
      <c r="BM29" s="1947"/>
      <c r="BN29" s="1947"/>
      <c r="BO29" s="1951">
        <f>IFERROR(ROUNDUP(BO28/$M$28,1),"0")</f>
        <v>0</v>
      </c>
      <c r="BP29" s="1947"/>
      <c r="BQ29" s="1947"/>
      <c r="BR29" s="1951">
        <f>IFERROR(ROUNDUP(BR28/$M$28,1),"0")</f>
        <v>0</v>
      </c>
      <c r="BS29" s="1947"/>
      <c r="BT29" s="1952"/>
      <c r="BU29" s="1958">
        <f>S29+AB29+AK29+AT29+BC29+BL29</f>
        <v>0</v>
      </c>
      <c r="BV29" s="1958"/>
      <c r="BW29" s="1958"/>
      <c r="BX29" s="1959" t="s">
        <v>730</v>
      </c>
      <c r="BY29" s="1960"/>
    </row>
    <row r="30" spans="7:80" ht="13.95" customHeight="1" thickBot="1" x14ac:dyDescent="0.5">
      <c r="G30" s="1961" t="s">
        <v>743</v>
      </c>
      <c r="H30" s="1962"/>
      <c r="I30" s="1962"/>
      <c r="J30" s="1962"/>
      <c r="K30" s="1962"/>
      <c r="L30" s="1962"/>
      <c r="M30" s="1962"/>
      <c r="N30" s="1962"/>
      <c r="O30" s="1962"/>
      <c r="P30" s="1962"/>
      <c r="Q30" s="1962"/>
      <c r="R30" s="1963"/>
      <c r="S30" s="1964">
        <f>S29+Y29</f>
        <v>0</v>
      </c>
      <c r="T30" s="1955"/>
      <c r="U30" s="1955"/>
      <c r="V30" s="1955"/>
      <c r="W30" s="1955"/>
      <c r="X30" s="1955"/>
      <c r="Y30" s="1955"/>
      <c r="Z30" s="1955"/>
      <c r="AA30" s="1955"/>
      <c r="AB30" s="1955">
        <f>AB29+AH29</f>
        <v>0</v>
      </c>
      <c r="AC30" s="1955"/>
      <c r="AD30" s="1955"/>
      <c r="AE30" s="1955"/>
      <c r="AF30" s="1955"/>
      <c r="AG30" s="1955"/>
      <c r="AH30" s="1955"/>
      <c r="AI30" s="1955"/>
      <c r="AJ30" s="1955"/>
      <c r="AK30" s="1955">
        <f>AK29+AQ29</f>
        <v>0</v>
      </c>
      <c r="AL30" s="1955"/>
      <c r="AM30" s="1955"/>
      <c r="AN30" s="1955"/>
      <c r="AO30" s="1955"/>
      <c r="AP30" s="1955"/>
      <c r="AQ30" s="1955"/>
      <c r="AR30" s="1955"/>
      <c r="AS30" s="1955"/>
      <c r="AT30" s="1955">
        <f>AT29+AZ29</f>
        <v>0</v>
      </c>
      <c r="AU30" s="1955"/>
      <c r="AV30" s="1955"/>
      <c r="AW30" s="1955"/>
      <c r="AX30" s="1955"/>
      <c r="AY30" s="1955"/>
      <c r="AZ30" s="1955"/>
      <c r="BA30" s="1955"/>
      <c r="BB30" s="1955"/>
      <c r="BC30" s="1955">
        <f>BC29+BI29</f>
        <v>0</v>
      </c>
      <c r="BD30" s="1955"/>
      <c r="BE30" s="1955"/>
      <c r="BF30" s="1955"/>
      <c r="BG30" s="1955"/>
      <c r="BH30" s="1955"/>
      <c r="BI30" s="1955"/>
      <c r="BJ30" s="1955"/>
      <c r="BK30" s="1955"/>
      <c r="BL30" s="1955">
        <f>BL29+BR29</f>
        <v>0</v>
      </c>
      <c r="BM30" s="1955"/>
      <c r="BN30" s="1955"/>
      <c r="BO30" s="1955"/>
      <c r="BP30" s="1955"/>
      <c r="BQ30" s="1955"/>
      <c r="BR30" s="1955"/>
      <c r="BS30" s="1955"/>
      <c r="BT30" s="1956"/>
      <c r="BU30" s="644"/>
      <c r="BV30" s="644"/>
      <c r="BW30" s="644"/>
      <c r="BX30" s="645"/>
      <c r="BY30" s="645"/>
    </row>
    <row r="31" spans="7:80" ht="13.95" customHeight="1" x14ac:dyDescent="0.45">
      <c r="G31" s="646"/>
      <c r="H31" s="646"/>
      <c r="I31" s="646"/>
      <c r="J31" s="646"/>
      <c r="K31" s="646"/>
      <c r="L31" s="646"/>
      <c r="M31" s="645"/>
      <c r="N31" s="645"/>
      <c r="O31" s="645"/>
      <c r="P31" s="645"/>
      <c r="Q31" s="645"/>
      <c r="R31" s="645"/>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644"/>
      <c r="BH31" s="644"/>
      <c r="BI31" s="644"/>
      <c r="BJ31" s="644"/>
      <c r="BK31" s="644"/>
      <c r="BL31" s="644"/>
      <c r="BM31" s="644"/>
      <c r="BN31" s="644"/>
      <c r="BO31" s="644"/>
      <c r="BP31" s="644"/>
      <c r="BQ31" s="644"/>
      <c r="BR31" s="644"/>
      <c r="BS31" s="644"/>
      <c r="BT31" s="644"/>
      <c r="BU31" s="644"/>
      <c r="BV31" s="644"/>
      <c r="BW31" s="644"/>
      <c r="BX31" s="645"/>
      <c r="BY31" s="645"/>
    </row>
    <row r="32" spans="7:80" ht="13.95" customHeight="1" x14ac:dyDescent="0.45">
      <c r="G32" s="647" t="s">
        <v>744</v>
      </c>
      <c r="H32" s="648"/>
      <c r="I32" s="648"/>
      <c r="J32" s="648"/>
      <c r="K32" s="648"/>
      <c r="L32" s="648"/>
      <c r="M32" s="648"/>
      <c r="N32" s="648"/>
      <c r="O32" s="648"/>
      <c r="P32" s="648"/>
      <c r="Q32" s="648"/>
      <c r="R32" s="648"/>
      <c r="S32" s="648"/>
      <c r="T32" s="648"/>
      <c r="U32" s="648"/>
      <c r="V32" s="648"/>
      <c r="W32" s="648"/>
      <c r="X32" s="635"/>
      <c r="Y32" s="635"/>
      <c r="Z32" s="635"/>
      <c r="AA32" s="635"/>
      <c r="AB32" s="635"/>
      <c r="AC32" s="635"/>
      <c r="AD32" s="635"/>
      <c r="AE32" s="635"/>
      <c r="AF32" s="635"/>
      <c r="AG32" s="635"/>
      <c r="AH32" s="635"/>
      <c r="AI32" s="635"/>
      <c r="AJ32" s="635"/>
      <c r="AK32" s="635"/>
      <c r="AL32" s="635"/>
      <c r="AM32" s="635"/>
      <c r="AN32" s="635"/>
      <c r="AO32" s="635"/>
      <c r="AP32" s="635"/>
      <c r="AQ32" s="635"/>
      <c r="AR32" s="635"/>
      <c r="AS32" s="635"/>
      <c r="AT32" s="635"/>
      <c r="AU32" s="635"/>
      <c r="AV32" s="635"/>
      <c r="AW32" s="635"/>
      <c r="AX32" s="635"/>
      <c r="AY32" s="635"/>
      <c r="AZ32" s="635"/>
      <c r="BA32" s="635"/>
      <c r="BB32" s="635"/>
      <c r="BC32" s="635"/>
      <c r="BD32" s="635"/>
      <c r="BE32" s="635"/>
      <c r="BF32" s="635"/>
      <c r="BG32" s="635"/>
      <c r="BH32" s="635"/>
      <c r="BI32" s="635"/>
      <c r="BJ32" s="635"/>
      <c r="BK32" s="635"/>
      <c r="BL32" s="635"/>
      <c r="BM32" s="635"/>
      <c r="BN32" s="635"/>
      <c r="BO32" s="635"/>
      <c r="BP32" s="635"/>
      <c r="BQ32" s="635"/>
      <c r="BR32" s="635"/>
      <c r="BS32" s="635"/>
      <c r="BT32" s="635"/>
      <c r="BU32" s="635"/>
      <c r="BV32" s="635"/>
      <c r="BW32" s="635"/>
      <c r="BX32" s="635"/>
      <c r="BY32" s="649" t="str">
        <f>IFERROR(IF(BU29&gt;#REF!,"「１　事業者名等」の定員数を超過しています。",""),"")</f>
        <v/>
      </c>
    </row>
    <row r="33" spans="7:77" ht="13.95" customHeight="1" x14ac:dyDescent="0.45">
      <c r="G33" s="647" t="s">
        <v>745</v>
      </c>
      <c r="H33" s="648"/>
      <c r="I33" s="648"/>
      <c r="J33" s="648"/>
      <c r="K33" s="648"/>
      <c r="L33" s="648"/>
      <c r="M33" s="648"/>
      <c r="N33" s="648"/>
      <c r="O33" s="648"/>
      <c r="P33" s="648"/>
      <c r="Q33" s="648"/>
      <c r="R33" s="648"/>
      <c r="S33" s="648"/>
      <c r="T33" s="648"/>
      <c r="U33" s="648"/>
      <c r="V33" s="648"/>
      <c r="W33" s="648"/>
      <c r="X33" s="635"/>
      <c r="Y33" s="635"/>
      <c r="Z33" s="635"/>
      <c r="AA33" s="635"/>
      <c r="AB33" s="635"/>
      <c r="AC33" s="635"/>
      <c r="AD33" s="635"/>
      <c r="AE33" s="635"/>
      <c r="AF33" s="635"/>
      <c r="AG33" s="635"/>
      <c r="AH33" s="635"/>
      <c r="AI33" s="635"/>
      <c r="AJ33" s="635"/>
      <c r="AK33" s="635"/>
      <c r="AL33" s="635"/>
      <c r="AM33" s="635"/>
      <c r="AN33" s="635"/>
      <c r="AO33" s="635"/>
      <c r="AP33" s="635"/>
      <c r="AQ33" s="635"/>
      <c r="AR33" s="635"/>
      <c r="AS33" s="635"/>
      <c r="AT33" s="635"/>
      <c r="AU33" s="635"/>
      <c r="AV33" s="635"/>
      <c r="AW33" s="635"/>
      <c r="AX33" s="635"/>
      <c r="AY33" s="635"/>
      <c r="AZ33" s="635"/>
      <c r="BA33" s="635"/>
      <c r="BB33" s="635"/>
      <c r="BC33" s="635"/>
      <c r="BD33" s="635"/>
      <c r="BE33" s="635"/>
      <c r="BF33" s="635"/>
      <c r="BG33" s="635"/>
      <c r="BH33" s="635"/>
      <c r="BI33" s="635"/>
      <c r="BJ33" s="635"/>
      <c r="BK33" s="635"/>
      <c r="BL33" s="635"/>
      <c r="BM33" s="635"/>
      <c r="BN33" s="635"/>
      <c r="BO33" s="635"/>
      <c r="BP33" s="635"/>
      <c r="BQ33" s="635"/>
      <c r="BR33" s="635"/>
      <c r="BS33" s="635"/>
      <c r="BT33" s="635"/>
      <c r="BU33" s="635"/>
      <c r="BV33" s="635"/>
      <c r="BW33" s="635"/>
      <c r="BX33" s="635"/>
      <c r="BY33" s="635"/>
    </row>
    <row r="34" spans="7:77" ht="13.95" customHeight="1" x14ac:dyDescent="0.45">
      <c r="G34" s="647" t="s">
        <v>746</v>
      </c>
      <c r="H34" s="648"/>
      <c r="I34" s="648"/>
      <c r="J34" s="648"/>
      <c r="K34" s="648"/>
      <c r="L34" s="648"/>
      <c r="M34" s="648"/>
      <c r="N34" s="648"/>
      <c r="O34" s="648"/>
      <c r="P34" s="648"/>
      <c r="Q34" s="648"/>
      <c r="R34" s="648"/>
      <c r="S34" s="648"/>
      <c r="T34" s="648"/>
      <c r="U34" s="648"/>
      <c r="V34" s="648"/>
      <c r="W34" s="648"/>
      <c r="X34" s="635"/>
      <c r="Y34" s="635"/>
      <c r="Z34" s="635"/>
      <c r="AA34" s="635"/>
      <c r="AB34" s="635"/>
      <c r="AC34" s="635"/>
      <c r="AD34" s="635"/>
      <c r="AE34" s="635"/>
      <c r="AF34" s="635"/>
      <c r="AG34" s="635"/>
      <c r="AH34" s="635"/>
      <c r="AI34" s="635"/>
      <c r="AJ34" s="635"/>
      <c r="AK34" s="635"/>
      <c r="AL34" s="635"/>
      <c r="AM34" s="635"/>
      <c r="AN34" s="635"/>
      <c r="AO34" s="635"/>
      <c r="AP34" s="635"/>
      <c r="AQ34" s="635"/>
      <c r="AR34" s="635"/>
      <c r="AS34" s="635"/>
      <c r="AT34" s="635"/>
      <c r="AU34" s="635"/>
      <c r="AV34" s="635"/>
      <c r="AW34" s="635"/>
      <c r="AX34" s="635"/>
      <c r="AY34" s="635"/>
      <c r="AZ34" s="635"/>
      <c r="BA34" s="635"/>
      <c r="BB34" s="635"/>
      <c r="BC34" s="635"/>
      <c r="BD34" s="635"/>
      <c r="BE34" s="635"/>
      <c r="BF34" s="635"/>
      <c r="BG34" s="635"/>
      <c r="BH34" s="635"/>
      <c r="BI34" s="635"/>
      <c r="BJ34" s="635"/>
      <c r="BK34" s="635"/>
      <c r="BL34" s="635"/>
      <c r="BM34" s="635"/>
      <c r="BN34" s="635"/>
      <c r="BO34" s="635"/>
      <c r="BP34" s="635"/>
      <c r="BQ34" s="635"/>
      <c r="BR34" s="635"/>
      <c r="BS34" s="635"/>
      <c r="BT34" s="635"/>
      <c r="BU34" s="635"/>
      <c r="BV34" s="635"/>
      <c r="BW34" s="635"/>
      <c r="BX34" s="635"/>
      <c r="BY34" s="635"/>
    </row>
    <row r="35" spans="7:77" ht="13.95" customHeight="1" x14ac:dyDescent="0.45">
      <c r="G35" s="647" t="s">
        <v>747</v>
      </c>
      <c r="H35" s="648"/>
      <c r="I35" s="648"/>
      <c r="J35" s="648"/>
      <c r="K35" s="648"/>
      <c r="L35" s="648"/>
      <c r="M35" s="648"/>
      <c r="N35" s="648"/>
      <c r="O35" s="648"/>
      <c r="P35" s="648"/>
      <c r="Q35" s="648"/>
      <c r="R35" s="648"/>
      <c r="S35" s="648"/>
      <c r="T35" s="648"/>
      <c r="U35" s="648"/>
      <c r="V35" s="648"/>
      <c r="W35" s="648"/>
      <c r="X35" s="635"/>
      <c r="Y35" s="635"/>
      <c r="Z35" s="635"/>
      <c r="AA35" s="635"/>
      <c r="AB35" s="635"/>
      <c r="AC35" s="635"/>
      <c r="AD35" s="635"/>
      <c r="AE35" s="635"/>
      <c r="AF35" s="635"/>
      <c r="AG35" s="635"/>
      <c r="AH35" s="635"/>
      <c r="AI35" s="635"/>
      <c r="AJ35" s="635"/>
      <c r="AK35" s="635"/>
      <c r="AL35" s="635"/>
      <c r="AM35" s="635"/>
      <c r="AN35" s="635"/>
      <c r="AO35" s="635"/>
      <c r="AP35" s="635"/>
      <c r="AQ35" s="635"/>
      <c r="AR35" s="635"/>
      <c r="AS35" s="635"/>
      <c r="AT35" s="635"/>
      <c r="AU35" s="635"/>
      <c r="AV35" s="635"/>
      <c r="AW35" s="635"/>
      <c r="AX35" s="635"/>
      <c r="AY35" s="635"/>
      <c r="AZ35" s="635"/>
      <c r="BA35" s="635"/>
      <c r="BB35" s="635"/>
      <c r="BC35" s="635"/>
      <c r="BD35" s="635"/>
      <c r="BE35" s="635"/>
      <c r="BF35" s="635"/>
      <c r="BG35" s="635"/>
      <c r="BH35" s="635"/>
      <c r="BI35" s="635"/>
      <c r="BJ35" s="635"/>
      <c r="BK35" s="635"/>
      <c r="BL35" s="635"/>
      <c r="BM35" s="635"/>
      <c r="BN35" s="635"/>
      <c r="BO35" s="635"/>
      <c r="BP35" s="635"/>
      <c r="BQ35" s="635"/>
      <c r="BR35" s="635"/>
      <c r="BS35" s="635"/>
      <c r="BT35" s="635"/>
      <c r="BU35" s="635"/>
      <c r="BV35" s="635"/>
      <c r="BW35" s="635"/>
      <c r="BX35" s="635"/>
      <c r="BY35" s="635"/>
    </row>
    <row r="36" spans="7:77" ht="13.95" customHeight="1" x14ac:dyDescent="0.45"/>
    <row r="37" spans="7:77" ht="13.95" customHeight="1" x14ac:dyDescent="0.45"/>
    <row r="38" spans="7:77" ht="13.95" customHeight="1" x14ac:dyDescent="0.45"/>
    <row r="39" spans="7:77" ht="13.95" customHeight="1" x14ac:dyDescent="0.45"/>
    <row r="40" spans="7:77" ht="13.95" customHeight="1" x14ac:dyDescent="0.45"/>
    <row r="41" spans="7:77" ht="13.95" customHeight="1" x14ac:dyDescent="0.45"/>
    <row r="42" spans="7:77" ht="13.95" customHeight="1" x14ac:dyDescent="0.45"/>
    <row r="43" spans="7:77" ht="13.95" customHeight="1" x14ac:dyDescent="0.45"/>
    <row r="44" spans="7:77" ht="13.95" customHeight="1" x14ac:dyDescent="0.45"/>
    <row r="45" spans="7:77" ht="13.95" customHeight="1" x14ac:dyDescent="0.45"/>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19"/>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zoomScaleNormal="100" zoomScaleSheetLayoutView="100" workbookViewId="0"/>
  </sheetViews>
  <sheetFormatPr defaultColWidth="8.19921875" defaultRowHeight="13.2" x14ac:dyDescent="0.45"/>
  <cols>
    <col min="1" max="1" width="8.19921875" style="403" customWidth="1"/>
    <col min="2" max="2" width="10.19921875" style="403" customWidth="1"/>
    <col min="3" max="6" width="8.19921875" style="403" customWidth="1"/>
    <col min="7" max="8" width="10.5" style="403" customWidth="1"/>
    <col min="9" max="256" width="8.19921875" style="403"/>
    <col min="257" max="257" width="8.19921875" style="403" customWidth="1"/>
    <col min="258" max="258" width="10.19921875" style="403" customWidth="1"/>
    <col min="259" max="262" width="8.19921875" style="403" customWidth="1"/>
    <col min="263" max="264" width="10.5" style="403" customWidth="1"/>
    <col min="265" max="512" width="8.19921875" style="403"/>
    <col min="513" max="513" width="8.19921875" style="403" customWidth="1"/>
    <col min="514" max="514" width="10.19921875" style="403" customWidth="1"/>
    <col min="515" max="518" width="8.19921875" style="403" customWidth="1"/>
    <col min="519" max="520" width="10.5" style="403" customWidth="1"/>
    <col min="521" max="768" width="8.19921875" style="403"/>
    <col min="769" max="769" width="8.19921875" style="403" customWidth="1"/>
    <col min="770" max="770" width="10.19921875" style="403" customWidth="1"/>
    <col min="771" max="774" width="8.19921875" style="403" customWidth="1"/>
    <col min="775" max="776" width="10.5" style="403" customWidth="1"/>
    <col min="777" max="1024" width="8.19921875" style="403"/>
    <col min="1025" max="1025" width="8.19921875" style="403" customWidth="1"/>
    <col min="1026" max="1026" width="10.19921875" style="403" customWidth="1"/>
    <col min="1027" max="1030" width="8.19921875" style="403" customWidth="1"/>
    <col min="1031" max="1032" width="10.5" style="403" customWidth="1"/>
    <col min="1033" max="1280" width="8.19921875" style="403"/>
    <col min="1281" max="1281" width="8.19921875" style="403" customWidth="1"/>
    <col min="1282" max="1282" width="10.19921875" style="403" customWidth="1"/>
    <col min="1283" max="1286" width="8.19921875" style="403" customWidth="1"/>
    <col min="1287" max="1288" width="10.5" style="403" customWidth="1"/>
    <col min="1289" max="1536" width="8.19921875" style="403"/>
    <col min="1537" max="1537" width="8.19921875" style="403" customWidth="1"/>
    <col min="1538" max="1538" width="10.19921875" style="403" customWidth="1"/>
    <col min="1539" max="1542" width="8.19921875" style="403" customWidth="1"/>
    <col min="1543" max="1544" width="10.5" style="403" customWidth="1"/>
    <col min="1545" max="1792" width="8.19921875" style="403"/>
    <col min="1793" max="1793" width="8.19921875" style="403" customWidth="1"/>
    <col min="1794" max="1794" width="10.19921875" style="403" customWidth="1"/>
    <col min="1795" max="1798" width="8.19921875" style="403" customWidth="1"/>
    <col min="1799" max="1800" width="10.5" style="403" customWidth="1"/>
    <col min="1801" max="2048" width="8.19921875" style="403"/>
    <col min="2049" max="2049" width="8.19921875" style="403" customWidth="1"/>
    <col min="2050" max="2050" width="10.19921875" style="403" customWidth="1"/>
    <col min="2051" max="2054" width="8.19921875" style="403" customWidth="1"/>
    <col min="2055" max="2056" width="10.5" style="403" customWidth="1"/>
    <col min="2057" max="2304" width="8.19921875" style="403"/>
    <col min="2305" max="2305" width="8.19921875" style="403" customWidth="1"/>
    <col min="2306" max="2306" width="10.19921875" style="403" customWidth="1"/>
    <col min="2307" max="2310" width="8.19921875" style="403" customWidth="1"/>
    <col min="2311" max="2312" width="10.5" style="403" customWidth="1"/>
    <col min="2313" max="2560" width="8.19921875" style="403"/>
    <col min="2561" max="2561" width="8.19921875" style="403" customWidth="1"/>
    <col min="2562" max="2562" width="10.19921875" style="403" customWidth="1"/>
    <col min="2563" max="2566" width="8.19921875" style="403" customWidth="1"/>
    <col min="2567" max="2568" width="10.5" style="403" customWidth="1"/>
    <col min="2569" max="2816" width="8.19921875" style="403"/>
    <col min="2817" max="2817" width="8.19921875" style="403" customWidth="1"/>
    <col min="2818" max="2818" width="10.19921875" style="403" customWidth="1"/>
    <col min="2819" max="2822" width="8.19921875" style="403" customWidth="1"/>
    <col min="2823" max="2824" width="10.5" style="403" customWidth="1"/>
    <col min="2825" max="3072" width="8.19921875" style="403"/>
    <col min="3073" max="3073" width="8.19921875" style="403" customWidth="1"/>
    <col min="3074" max="3074" width="10.19921875" style="403" customWidth="1"/>
    <col min="3075" max="3078" width="8.19921875" style="403" customWidth="1"/>
    <col min="3079" max="3080" width="10.5" style="403" customWidth="1"/>
    <col min="3081" max="3328" width="8.19921875" style="403"/>
    <col min="3329" max="3329" width="8.19921875" style="403" customWidth="1"/>
    <col min="3330" max="3330" width="10.19921875" style="403" customWidth="1"/>
    <col min="3331" max="3334" width="8.19921875" style="403" customWidth="1"/>
    <col min="3335" max="3336" width="10.5" style="403" customWidth="1"/>
    <col min="3337" max="3584" width="8.19921875" style="403"/>
    <col min="3585" max="3585" width="8.19921875" style="403" customWidth="1"/>
    <col min="3586" max="3586" width="10.19921875" style="403" customWidth="1"/>
    <col min="3587" max="3590" width="8.19921875" style="403" customWidth="1"/>
    <col min="3591" max="3592" width="10.5" style="403" customWidth="1"/>
    <col min="3593" max="3840" width="8.19921875" style="403"/>
    <col min="3841" max="3841" width="8.19921875" style="403" customWidth="1"/>
    <col min="3842" max="3842" width="10.19921875" style="403" customWidth="1"/>
    <col min="3843" max="3846" width="8.19921875" style="403" customWidth="1"/>
    <col min="3847" max="3848" width="10.5" style="403" customWidth="1"/>
    <col min="3849" max="4096" width="8.19921875" style="403"/>
    <col min="4097" max="4097" width="8.19921875" style="403" customWidth="1"/>
    <col min="4098" max="4098" width="10.19921875" style="403" customWidth="1"/>
    <col min="4099" max="4102" width="8.19921875" style="403" customWidth="1"/>
    <col min="4103" max="4104" width="10.5" style="403" customWidth="1"/>
    <col min="4105" max="4352" width="8.19921875" style="403"/>
    <col min="4353" max="4353" width="8.19921875" style="403" customWidth="1"/>
    <col min="4354" max="4354" width="10.19921875" style="403" customWidth="1"/>
    <col min="4355" max="4358" width="8.19921875" style="403" customWidth="1"/>
    <col min="4359" max="4360" width="10.5" style="403" customWidth="1"/>
    <col min="4361" max="4608" width="8.19921875" style="403"/>
    <col min="4609" max="4609" width="8.19921875" style="403" customWidth="1"/>
    <col min="4610" max="4610" width="10.19921875" style="403" customWidth="1"/>
    <col min="4611" max="4614" width="8.19921875" style="403" customWidth="1"/>
    <col min="4615" max="4616" width="10.5" style="403" customWidth="1"/>
    <col min="4617" max="4864" width="8.19921875" style="403"/>
    <col min="4865" max="4865" width="8.19921875" style="403" customWidth="1"/>
    <col min="4866" max="4866" width="10.19921875" style="403" customWidth="1"/>
    <col min="4867" max="4870" width="8.19921875" style="403" customWidth="1"/>
    <col min="4871" max="4872" width="10.5" style="403" customWidth="1"/>
    <col min="4873" max="5120" width="8.19921875" style="403"/>
    <col min="5121" max="5121" width="8.19921875" style="403" customWidth="1"/>
    <col min="5122" max="5122" width="10.19921875" style="403" customWidth="1"/>
    <col min="5123" max="5126" width="8.19921875" style="403" customWidth="1"/>
    <col min="5127" max="5128" width="10.5" style="403" customWidth="1"/>
    <col min="5129" max="5376" width="8.19921875" style="403"/>
    <col min="5377" max="5377" width="8.19921875" style="403" customWidth="1"/>
    <col min="5378" max="5378" width="10.19921875" style="403" customWidth="1"/>
    <col min="5379" max="5382" width="8.19921875" style="403" customWidth="1"/>
    <col min="5383" max="5384" width="10.5" style="403" customWidth="1"/>
    <col min="5385" max="5632" width="8.19921875" style="403"/>
    <col min="5633" max="5633" width="8.19921875" style="403" customWidth="1"/>
    <col min="5634" max="5634" width="10.19921875" style="403" customWidth="1"/>
    <col min="5635" max="5638" width="8.19921875" style="403" customWidth="1"/>
    <col min="5639" max="5640" width="10.5" style="403" customWidth="1"/>
    <col min="5641" max="5888" width="8.19921875" style="403"/>
    <col min="5889" max="5889" width="8.19921875" style="403" customWidth="1"/>
    <col min="5890" max="5890" width="10.19921875" style="403" customWidth="1"/>
    <col min="5891" max="5894" width="8.19921875" style="403" customWidth="1"/>
    <col min="5895" max="5896" width="10.5" style="403" customWidth="1"/>
    <col min="5897" max="6144" width="8.19921875" style="403"/>
    <col min="6145" max="6145" width="8.19921875" style="403" customWidth="1"/>
    <col min="6146" max="6146" width="10.19921875" style="403" customWidth="1"/>
    <col min="6147" max="6150" width="8.19921875" style="403" customWidth="1"/>
    <col min="6151" max="6152" width="10.5" style="403" customWidth="1"/>
    <col min="6153" max="6400" width="8.19921875" style="403"/>
    <col min="6401" max="6401" width="8.19921875" style="403" customWidth="1"/>
    <col min="6402" max="6402" width="10.19921875" style="403" customWidth="1"/>
    <col min="6403" max="6406" width="8.19921875" style="403" customWidth="1"/>
    <col min="6407" max="6408" width="10.5" style="403" customWidth="1"/>
    <col min="6409" max="6656" width="8.19921875" style="403"/>
    <col min="6657" max="6657" width="8.19921875" style="403" customWidth="1"/>
    <col min="6658" max="6658" width="10.19921875" style="403" customWidth="1"/>
    <col min="6659" max="6662" width="8.19921875" style="403" customWidth="1"/>
    <col min="6663" max="6664" width="10.5" style="403" customWidth="1"/>
    <col min="6665" max="6912" width="8.19921875" style="403"/>
    <col min="6913" max="6913" width="8.19921875" style="403" customWidth="1"/>
    <col min="6914" max="6914" width="10.19921875" style="403" customWidth="1"/>
    <col min="6915" max="6918" width="8.19921875" style="403" customWidth="1"/>
    <col min="6919" max="6920" width="10.5" style="403" customWidth="1"/>
    <col min="6921" max="7168" width="8.19921875" style="403"/>
    <col min="7169" max="7169" width="8.19921875" style="403" customWidth="1"/>
    <col min="7170" max="7170" width="10.19921875" style="403" customWidth="1"/>
    <col min="7171" max="7174" width="8.19921875" style="403" customWidth="1"/>
    <col min="7175" max="7176" width="10.5" style="403" customWidth="1"/>
    <col min="7177" max="7424" width="8.19921875" style="403"/>
    <col min="7425" max="7425" width="8.19921875" style="403" customWidth="1"/>
    <col min="7426" max="7426" width="10.19921875" style="403" customWidth="1"/>
    <col min="7427" max="7430" width="8.19921875" style="403" customWidth="1"/>
    <col min="7431" max="7432" width="10.5" style="403" customWidth="1"/>
    <col min="7433" max="7680" width="8.19921875" style="403"/>
    <col min="7681" max="7681" width="8.19921875" style="403" customWidth="1"/>
    <col min="7682" max="7682" width="10.19921875" style="403" customWidth="1"/>
    <col min="7683" max="7686" width="8.19921875" style="403" customWidth="1"/>
    <col min="7687" max="7688" width="10.5" style="403" customWidth="1"/>
    <col min="7689" max="7936" width="8.19921875" style="403"/>
    <col min="7937" max="7937" width="8.19921875" style="403" customWidth="1"/>
    <col min="7938" max="7938" width="10.19921875" style="403" customWidth="1"/>
    <col min="7939" max="7942" width="8.19921875" style="403" customWidth="1"/>
    <col min="7943" max="7944" width="10.5" style="403" customWidth="1"/>
    <col min="7945" max="8192" width="8.19921875" style="403"/>
    <col min="8193" max="8193" width="8.19921875" style="403" customWidth="1"/>
    <col min="8194" max="8194" width="10.19921875" style="403" customWidth="1"/>
    <col min="8195" max="8198" width="8.19921875" style="403" customWidth="1"/>
    <col min="8199" max="8200" width="10.5" style="403" customWidth="1"/>
    <col min="8201" max="8448" width="8.19921875" style="403"/>
    <col min="8449" max="8449" width="8.19921875" style="403" customWidth="1"/>
    <col min="8450" max="8450" width="10.19921875" style="403" customWidth="1"/>
    <col min="8451" max="8454" width="8.19921875" style="403" customWidth="1"/>
    <col min="8455" max="8456" width="10.5" style="403" customWidth="1"/>
    <col min="8457" max="8704" width="8.19921875" style="403"/>
    <col min="8705" max="8705" width="8.19921875" style="403" customWidth="1"/>
    <col min="8706" max="8706" width="10.19921875" style="403" customWidth="1"/>
    <col min="8707" max="8710" width="8.19921875" style="403" customWidth="1"/>
    <col min="8711" max="8712" width="10.5" style="403" customWidth="1"/>
    <col min="8713" max="8960" width="8.19921875" style="403"/>
    <col min="8961" max="8961" width="8.19921875" style="403" customWidth="1"/>
    <col min="8962" max="8962" width="10.19921875" style="403" customWidth="1"/>
    <col min="8963" max="8966" width="8.19921875" style="403" customWidth="1"/>
    <col min="8967" max="8968" width="10.5" style="403" customWidth="1"/>
    <col min="8969" max="9216" width="8.19921875" style="403"/>
    <col min="9217" max="9217" width="8.19921875" style="403" customWidth="1"/>
    <col min="9218" max="9218" width="10.19921875" style="403" customWidth="1"/>
    <col min="9219" max="9222" width="8.19921875" style="403" customWidth="1"/>
    <col min="9223" max="9224" width="10.5" style="403" customWidth="1"/>
    <col min="9225" max="9472" width="8.19921875" style="403"/>
    <col min="9473" max="9473" width="8.19921875" style="403" customWidth="1"/>
    <col min="9474" max="9474" width="10.19921875" style="403" customWidth="1"/>
    <col min="9475" max="9478" width="8.19921875" style="403" customWidth="1"/>
    <col min="9479" max="9480" width="10.5" style="403" customWidth="1"/>
    <col min="9481" max="9728" width="8.19921875" style="403"/>
    <col min="9729" max="9729" width="8.19921875" style="403" customWidth="1"/>
    <col min="9730" max="9730" width="10.19921875" style="403" customWidth="1"/>
    <col min="9731" max="9734" width="8.19921875" style="403" customWidth="1"/>
    <col min="9735" max="9736" width="10.5" style="403" customWidth="1"/>
    <col min="9737" max="9984" width="8.19921875" style="403"/>
    <col min="9985" max="9985" width="8.19921875" style="403" customWidth="1"/>
    <col min="9986" max="9986" width="10.19921875" style="403" customWidth="1"/>
    <col min="9987" max="9990" width="8.19921875" style="403" customWidth="1"/>
    <col min="9991" max="9992" width="10.5" style="403" customWidth="1"/>
    <col min="9993" max="10240" width="8.19921875" style="403"/>
    <col min="10241" max="10241" width="8.19921875" style="403" customWidth="1"/>
    <col min="10242" max="10242" width="10.19921875" style="403" customWidth="1"/>
    <col min="10243" max="10246" width="8.19921875" style="403" customWidth="1"/>
    <col min="10247" max="10248" width="10.5" style="403" customWidth="1"/>
    <col min="10249" max="10496" width="8.19921875" style="403"/>
    <col min="10497" max="10497" width="8.19921875" style="403" customWidth="1"/>
    <col min="10498" max="10498" width="10.19921875" style="403" customWidth="1"/>
    <col min="10499" max="10502" width="8.19921875" style="403" customWidth="1"/>
    <col min="10503" max="10504" width="10.5" style="403" customWidth="1"/>
    <col min="10505" max="10752" width="8.19921875" style="403"/>
    <col min="10753" max="10753" width="8.19921875" style="403" customWidth="1"/>
    <col min="10754" max="10754" width="10.19921875" style="403" customWidth="1"/>
    <col min="10755" max="10758" width="8.19921875" style="403" customWidth="1"/>
    <col min="10759" max="10760" width="10.5" style="403" customWidth="1"/>
    <col min="10761" max="11008" width="8.19921875" style="403"/>
    <col min="11009" max="11009" width="8.19921875" style="403" customWidth="1"/>
    <col min="11010" max="11010" width="10.19921875" style="403" customWidth="1"/>
    <col min="11011" max="11014" width="8.19921875" style="403" customWidth="1"/>
    <col min="11015" max="11016" width="10.5" style="403" customWidth="1"/>
    <col min="11017" max="11264" width="8.19921875" style="403"/>
    <col min="11265" max="11265" width="8.19921875" style="403" customWidth="1"/>
    <col min="11266" max="11266" width="10.19921875" style="403" customWidth="1"/>
    <col min="11267" max="11270" width="8.19921875" style="403" customWidth="1"/>
    <col min="11271" max="11272" width="10.5" style="403" customWidth="1"/>
    <col min="11273" max="11520" width="8.19921875" style="403"/>
    <col min="11521" max="11521" width="8.19921875" style="403" customWidth="1"/>
    <col min="11522" max="11522" width="10.19921875" style="403" customWidth="1"/>
    <col min="11523" max="11526" width="8.19921875" style="403" customWidth="1"/>
    <col min="11527" max="11528" width="10.5" style="403" customWidth="1"/>
    <col min="11529" max="11776" width="8.19921875" style="403"/>
    <col min="11777" max="11777" width="8.19921875" style="403" customWidth="1"/>
    <col min="11778" max="11778" width="10.19921875" style="403" customWidth="1"/>
    <col min="11779" max="11782" width="8.19921875" style="403" customWidth="1"/>
    <col min="11783" max="11784" width="10.5" style="403" customWidth="1"/>
    <col min="11785" max="12032" width="8.19921875" style="403"/>
    <col min="12033" max="12033" width="8.19921875" style="403" customWidth="1"/>
    <col min="12034" max="12034" width="10.19921875" style="403" customWidth="1"/>
    <col min="12035" max="12038" width="8.19921875" style="403" customWidth="1"/>
    <col min="12039" max="12040" width="10.5" style="403" customWidth="1"/>
    <col min="12041" max="12288" width="8.19921875" style="403"/>
    <col min="12289" max="12289" width="8.19921875" style="403" customWidth="1"/>
    <col min="12290" max="12290" width="10.19921875" style="403" customWidth="1"/>
    <col min="12291" max="12294" width="8.19921875" style="403" customWidth="1"/>
    <col min="12295" max="12296" width="10.5" style="403" customWidth="1"/>
    <col min="12297" max="12544" width="8.19921875" style="403"/>
    <col min="12545" max="12545" width="8.19921875" style="403" customWidth="1"/>
    <col min="12546" max="12546" width="10.19921875" style="403" customWidth="1"/>
    <col min="12547" max="12550" width="8.19921875" style="403" customWidth="1"/>
    <col min="12551" max="12552" width="10.5" style="403" customWidth="1"/>
    <col min="12553" max="12800" width="8.19921875" style="403"/>
    <col min="12801" max="12801" width="8.19921875" style="403" customWidth="1"/>
    <col min="12802" max="12802" width="10.19921875" style="403" customWidth="1"/>
    <col min="12803" max="12806" width="8.19921875" style="403" customWidth="1"/>
    <col min="12807" max="12808" width="10.5" style="403" customWidth="1"/>
    <col min="12809" max="13056" width="8.19921875" style="403"/>
    <col min="13057" max="13057" width="8.19921875" style="403" customWidth="1"/>
    <col min="13058" max="13058" width="10.19921875" style="403" customWidth="1"/>
    <col min="13059" max="13062" width="8.19921875" style="403" customWidth="1"/>
    <col min="13063" max="13064" width="10.5" style="403" customWidth="1"/>
    <col min="13065" max="13312" width="8.19921875" style="403"/>
    <col min="13313" max="13313" width="8.19921875" style="403" customWidth="1"/>
    <col min="13314" max="13314" width="10.19921875" style="403" customWidth="1"/>
    <col min="13315" max="13318" width="8.19921875" style="403" customWidth="1"/>
    <col min="13319" max="13320" width="10.5" style="403" customWidth="1"/>
    <col min="13321" max="13568" width="8.19921875" style="403"/>
    <col min="13569" max="13569" width="8.19921875" style="403" customWidth="1"/>
    <col min="13570" max="13570" width="10.19921875" style="403" customWidth="1"/>
    <col min="13571" max="13574" width="8.19921875" style="403" customWidth="1"/>
    <col min="13575" max="13576" width="10.5" style="403" customWidth="1"/>
    <col min="13577" max="13824" width="8.19921875" style="403"/>
    <col min="13825" max="13825" width="8.19921875" style="403" customWidth="1"/>
    <col min="13826" max="13826" width="10.19921875" style="403" customWidth="1"/>
    <col min="13827" max="13830" width="8.19921875" style="403" customWidth="1"/>
    <col min="13831" max="13832" width="10.5" style="403" customWidth="1"/>
    <col min="13833" max="14080" width="8.19921875" style="403"/>
    <col min="14081" max="14081" width="8.19921875" style="403" customWidth="1"/>
    <col min="14082" max="14082" width="10.19921875" style="403" customWidth="1"/>
    <col min="14083" max="14086" width="8.19921875" style="403" customWidth="1"/>
    <col min="14087" max="14088" width="10.5" style="403" customWidth="1"/>
    <col min="14089" max="14336" width="8.19921875" style="403"/>
    <col min="14337" max="14337" width="8.19921875" style="403" customWidth="1"/>
    <col min="14338" max="14338" width="10.19921875" style="403" customWidth="1"/>
    <col min="14339" max="14342" width="8.19921875" style="403" customWidth="1"/>
    <col min="14343" max="14344" width="10.5" style="403" customWidth="1"/>
    <col min="14345" max="14592" width="8.19921875" style="403"/>
    <col min="14593" max="14593" width="8.19921875" style="403" customWidth="1"/>
    <col min="14594" max="14594" width="10.19921875" style="403" customWidth="1"/>
    <col min="14595" max="14598" width="8.19921875" style="403" customWidth="1"/>
    <col min="14599" max="14600" width="10.5" style="403" customWidth="1"/>
    <col min="14601" max="14848" width="8.19921875" style="403"/>
    <col min="14849" max="14849" width="8.19921875" style="403" customWidth="1"/>
    <col min="14850" max="14850" width="10.19921875" style="403" customWidth="1"/>
    <col min="14851" max="14854" width="8.19921875" style="403" customWidth="1"/>
    <col min="14855" max="14856" width="10.5" style="403" customWidth="1"/>
    <col min="14857" max="15104" width="8.19921875" style="403"/>
    <col min="15105" max="15105" width="8.19921875" style="403" customWidth="1"/>
    <col min="15106" max="15106" width="10.19921875" style="403" customWidth="1"/>
    <col min="15107" max="15110" width="8.19921875" style="403" customWidth="1"/>
    <col min="15111" max="15112" width="10.5" style="403" customWidth="1"/>
    <col min="15113" max="15360" width="8.19921875" style="403"/>
    <col min="15361" max="15361" width="8.19921875" style="403" customWidth="1"/>
    <col min="15362" max="15362" width="10.19921875" style="403" customWidth="1"/>
    <col min="15363" max="15366" width="8.19921875" style="403" customWidth="1"/>
    <col min="15367" max="15368" width="10.5" style="403" customWidth="1"/>
    <col min="15369" max="15616" width="8.19921875" style="403"/>
    <col min="15617" max="15617" width="8.19921875" style="403" customWidth="1"/>
    <col min="15618" max="15618" width="10.19921875" style="403" customWidth="1"/>
    <col min="15619" max="15622" width="8.19921875" style="403" customWidth="1"/>
    <col min="15623" max="15624" width="10.5" style="403" customWidth="1"/>
    <col min="15625" max="15872" width="8.19921875" style="403"/>
    <col min="15873" max="15873" width="8.19921875" style="403" customWidth="1"/>
    <col min="15874" max="15874" width="10.19921875" style="403" customWidth="1"/>
    <col min="15875" max="15878" width="8.19921875" style="403" customWidth="1"/>
    <col min="15879" max="15880" width="10.5" style="403" customWidth="1"/>
    <col min="15881" max="16128" width="8.19921875" style="403"/>
    <col min="16129" max="16129" width="8.19921875" style="403" customWidth="1"/>
    <col min="16130" max="16130" width="10.19921875" style="403" customWidth="1"/>
    <col min="16131" max="16134" width="8.19921875" style="403" customWidth="1"/>
    <col min="16135" max="16136" width="10.5" style="403" customWidth="1"/>
    <col min="16137" max="16384" width="8.19921875" style="403"/>
  </cols>
  <sheetData>
    <row r="1" spans="1:8" ht="15" customHeight="1" x14ac:dyDescent="0.45">
      <c r="A1" s="650" t="s">
        <v>748</v>
      </c>
      <c r="B1" s="651"/>
      <c r="C1" s="651"/>
      <c r="D1" s="651"/>
      <c r="E1" s="651"/>
      <c r="F1" s="651"/>
      <c r="G1" s="1965" t="s">
        <v>511</v>
      </c>
      <c r="H1" s="1965"/>
    </row>
    <row r="2" spans="1:8" ht="8.25" customHeight="1" x14ac:dyDescent="0.45">
      <c r="A2" s="651"/>
      <c r="B2" s="651"/>
      <c r="C2" s="651"/>
      <c r="D2" s="651"/>
      <c r="E2" s="651"/>
      <c r="F2" s="651"/>
      <c r="G2" s="652"/>
      <c r="H2" s="652"/>
    </row>
    <row r="3" spans="1:8" s="653" customFormat="1" ht="34.5" customHeight="1" x14ac:dyDescent="0.45">
      <c r="A3" s="1966" t="s">
        <v>749</v>
      </c>
      <c r="B3" s="1967"/>
      <c r="C3" s="1967"/>
      <c r="D3" s="1967"/>
      <c r="E3" s="1967"/>
      <c r="F3" s="1967"/>
      <c r="G3" s="1967"/>
      <c r="H3" s="1967"/>
    </row>
    <row r="4" spans="1:8" ht="2.25" customHeight="1" thickBot="1" x14ac:dyDescent="0.5">
      <c r="A4" s="651"/>
      <c r="B4" s="651"/>
      <c r="C4" s="651"/>
      <c r="D4" s="651"/>
      <c r="E4" s="651"/>
      <c r="F4" s="651"/>
      <c r="G4" s="651"/>
      <c r="H4" s="651"/>
    </row>
    <row r="5" spans="1:8" ht="15" customHeight="1" thickBot="1" x14ac:dyDescent="0.5">
      <c r="A5" s="1968" t="s">
        <v>2</v>
      </c>
      <c r="B5" s="1969"/>
      <c r="C5" s="1970"/>
      <c r="D5" s="1971"/>
      <c r="E5" s="1971"/>
      <c r="F5" s="1971"/>
      <c r="G5" s="1971"/>
      <c r="H5" s="1972"/>
    </row>
    <row r="6" spans="1:8" ht="15" customHeight="1" x14ac:dyDescent="0.45">
      <c r="A6" s="1968" t="s">
        <v>750</v>
      </c>
      <c r="B6" s="1969"/>
      <c r="C6" s="1970"/>
      <c r="D6" s="1971"/>
      <c r="E6" s="1971"/>
      <c r="F6" s="1971"/>
      <c r="G6" s="1971"/>
      <c r="H6" s="1972"/>
    </row>
    <row r="7" spans="1:8" ht="15" customHeight="1" x14ac:dyDescent="0.45">
      <c r="A7" s="1973" t="s">
        <v>428</v>
      </c>
      <c r="B7" s="1974"/>
      <c r="C7" s="1975"/>
      <c r="D7" s="1976"/>
      <c r="E7" s="1976"/>
      <c r="F7" s="1976"/>
      <c r="G7" s="1976"/>
      <c r="H7" s="1977"/>
    </row>
    <row r="8" spans="1:8" ht="15" customHeight="1" x14ac:dyDescent="0.45">
      <c r="A8" s="1973" t="s">
        <v>751</v>
      </c>
      <c r="B8" s="1974"/>
      <c r="C8" s="1975" t="s">
        <v>752</v>
      </c>
      <c r="D8" s="1978"/>
      <c r="E8" s="1978"/>
      <c r="F8" s="1978"/>
      <c r="G8" s="1978"/>
      <c r="H8" s="1979"/>
    </row>
    <row r="9" spans="1:8" ht="15" customHeight="1" x14ac:dyDescent="0.45">
      <c r="A9" s="1980" t="s">
        <v>753</v>
      </c>
      <c r="B9" s="654" t="s">
        <v>430</v>
      </c>
      <c r="C9" s="1982"/>
      <c r="D9" s="1976"/>
      <c r="E9" s="1983"/>
      <c r="F9" s="1984" t="s">
        <v>754</v>
      </c>
      <c r="G9" s="1986"/>
      <c r="H9" s="1987"/>
    </row>
    <row r="10" spans="1:8" ht="19.5" customHeight="1" thickBot="1" x14ac:dyDescent="0.5">
      <c r="A10" s="1981"/>
      <c r="B10" s="655" t="s">
        <v>755</v>
      </c>
      <c r="C10" s="1986"/>
      <c r="D10" s="1990"/>
      <c r="E10" s="1991"/>
      <c r="F10" s="1985"/>
      <c r="G10" s="1988"/>
      <c r="H10" s="1989"/>
    </row>
    <row r="11" spans="1:8" ht="19.5" customHeight="1" thickTop="1" thickBot="1" x14ac:dyDescent="0.5">
      <c r="A11" s="1992" t="s">
        <v>756</v>
      </c>
      <c r="B11" s="1993"/>
      <c r="C11" s="1993"/>
      <c r="D11" s="1993"/>
      <c r="E11" s="1994"/>
      <c r="F11" s="1995"/>
      <c r="G11" s="1995"/>
      <c r="H11" s="1996"/>
    </row>
    <row r="12" spans="1:8" ht="19.5" customHeight="1" thickTop="1" x14ac:dyDescent="0.45">
      <c r="A12" s="1997" t="s">
        <v>757</v>
      </c>
      <c r="B12" s="2000" t="s">
        <v>758</v>
      </c>
      <c r="C12" s="2001"/>
      <c r="D12" s="2001"/>
      <c r="E12" s="2001"/>
      <c r="F12" s="2002"/>
      <c r="G12" s="2003" t="s">
        <v>759</v>
      </c>
      <c r="H12" s="2004"/>
    </row>
    <row r="13" spans="1:8" ht="18" customHeight="1" x14ac:dyDescent="0.45">
      <c r="A13" s="1998"/>
      <c r="B13" s="2005"/>
      <c r="C13" s="2007" t="s">
        <v>760</v>
      </c>
      <c r="D13" s="2008"/>
      <c r="E13" s="1975" t="s">
        <v>761</v>
      </c>
      <c r="F13" s="2011"/>
      <c r="G13" s="1975"/>
      <c r="H13" s="1979"/>
    </row>
    <row r="14" spans="1:8" ht="19.5" customHeight="1" x14ac:dyDescent="0.45">
      <c r="A14" s="1998"/>
      <c r="B14" s="2005"/>
      <c r="C14" s="2009"/>
      <c r="D14" s="2010"/>
      <c r="E14" s="1975" t="s">
        <v>762</v>
      </c>
      <c r="F14" s="2011"/>
      <c r="G14" s="1975"/>
      <c r="H14" s="1979"/>
    </row>
    <row r="15" spans="1:8" ht="19.5" customHeight="1" x14ac:dyDescent="0.45">
      <c r="A15" s="1998"/>
      <c r="B15" s="2005"/>
      <c r="C15" s="1975" t="s">
        <v>763</v>
      </c>
      <c r="D15" s="1978"/>
      <c r="E15" s="1978"/>
      <c r="F15" s="2011"/>
      <c r="G15" s="1975"/>
      <c r="H15" s="1979"/>
    </row>
    <row r="16" spans="1:8" ht="19.5" customHeight="1" thickBot="1" x14ac:dyDescent="0.5">
      <c r="A16" s="1999"/>
      <c r="B16" s="2006"/>
      <c r="C16" s="2017" t="s">
        <v>764</v>
      </c>
      <c r="D16" s="2018"/>
      <c r="E16" s="2018"/>
      <c r="F16" s="2019"/>
      <c r="G16" s="2020"/>
      <c r="H16" s="2021"/>
    </row>
    <row r="17" spans="1:8" ht="15" customHeight="1" thickTop="1" x14ac:dyDescent="0.45">
      <c r="A17" s="1997" t="s">
        <v>765</v>
      </c>
      <c r="B17" s="2013" t="s">
        <v>766</v>
      </c>
      <c r="C17" s="2014"/>
      <c r="D17" s="2014"/>
      <c r="E17" s="2014"/>
      <c r="F17" s="2014"/>
      <c r="G17" s="2015"/>
      <c r="H17" s="2016"/>
    </row>
    <row r="18" spans="1:8" ht="15" customHeight="1" x14ac:dyDescent="0.45">
      <c r="A18" s="1998"/>
      <c r="B18" s="1975" t="s">
        <v>415</v>
      </c>
      <c r="C18" s="1978"/>
      <c r="D18" s="2011"/>
      <c r="E18" s="1975" t="s">
        <v>767</v>
      </c>
      <c r="F18" s="1978"/>
      <c r="G18" s="1978"/>
      <c r="H18" s="1979"/>
    </row>
    <row r="19" spans="1:8" ht="15" customHeight="1" x14ac:dyDescent="0.45">
      <c r="A19" s="1998"/>
      <c r="B19" s="656">
        <v>1</v>
      </c>
      <c r="C19" s="1982"/>
      <c r="D19" s="1983"/>
      <c r="E19" s="1982"/>
      <c r="F19" s="1976"/>
      <c r="G19" s="1976"/>
      <c r="H19" s="1977"/>
    </row>
    <row r="20" spans="1:8" ht="15" customHeight="1" x14ac:dyDescent="0.45">
      <c r="A20" s="1998"/>
      <c r="B20" s="656">
        <v>2</v>
      </c>
      <c r="C20" s="1982"/>
      <c r="D20" s="1983"/>
      <c r="E20" s="1982"/>
      <c r="F20" s="1976"/>
      <c r="G20" s="1976"/>
      <c r="H20" s="1977"/>
    </row>
    <row r="21" spans="1:8" ht="19.5" customHeight="1" x14ac:dyDescent="0.45">
      <c r="A21" s="1998"/>
      <c r="B21" s="656">
        <v>3</v>
      </c>
      <c r="C21" s="1982"/>
      <c r="D21" s="1983"/>
      <c r="E21" s="1982"/>
      <c r="F21" s="1976"/>
      <c r="G21" s="1976"/>
      <c r="H21" s="1977"/>
    </row>
    <row r="22" spans="1:8" ht="19.5" customHeight="1" x14ac:dyDescent="0.45">
      <c r="A22" s="1998"/>
      <c r="B22" s="656">
        <v>4</v>
      </c>
      <c r="C22" s="1982"/>
      <c r="D22" s="1983"/>
      <c r="E22" s="1982"/>
      <c r="F22" s="1976"/>
      <c r="G22" s="1976"/>
      <c r="H22" s="1977"/>
    </row>
    <row r="23" spans="1:8" ht="19.5" customHeight="1" x14ac:dyDescent="0.45">
      <c r="A23" s="1998"/>
      <c r="B23" s="656">
        <v>5</v>
      </c>
      <c r="C23" s="1982"/>
      <c r="D23" s="1983"/>
      <c r="E23" s="1982"/>
      <c r="F23" s="1976"/>
      <c r="G23" s="1976"/>
      <c r="H23" s="1977"/>
    </row>
    <row r="24" spans="1:8" ht="19.5" customHeight="1" x14ac:dyDescent="0.45">
      <c r="A24" s="1998"/>
      <c r="B24" s="656">
        <v>6</v>
      </c>
      <c r="C24" s="1982"/>
      <c r="D24" s="1983"/>
      <c r="E24" s="1982"/>
      <c r="F24" s="1976"/>
      <c r="G24" s="1976"/>
      <c r="H24" s="1977"/>
    </row>
    <row r="25" spans="1:8" ht="19.5" customHeight="1" x14ac:dyDescent="0.45">
      <c r="A25" s="1998"/>
      <c r="B25" s="656">
        <v>7</v>
      </c>
      <c r="C25" s="1982"/>
      <c r="D25" s="1983"/>
      <c r="E25" s="1982"/>
      <c r="F25" s="1976"/>
      <c r="G25" s="1976"/>
      <c r="H25" s="1977"/>
    </row>
    <row r="26" spans="1:8" ht="19.5" customHeight="1" x14ac:dyDescent="0.45">
      <c r="A26" s="1998"/>
      <c r="B26" s="656">
        <v>8</v>
      </c>
      <c r="C26" s="1982"/>
      <c r="D26" s="1983"/>
      <c r="E26" s="1982"/>
      <c r="F26" s="1976"/>
      <c r="G26" s="1976"/>
      <c r="H26" s="1977"/>
    </row>
    <row r="27" spans="1:8" ht="15" customHeight="1" x14ac:dyDescent="0.45">
      <c r="A27" s="1998"/>
      <c r="B27" s="656">
        <v>9</v>
      </c>
      <c r="C27" s="1982"/>
      <c r="D27" s="1983"/>
      <c r="E27" s="1982"/>
      <c r="F27" s="1976"/>
      <c r="G27" s="1976"/>
      <c r="H27" s="1977"/>
    </row>
    <row r="28" spans="1:8" ht="15" customHeight="1" x14ac:dyDescent="0.45">
      <c r="A28" s="1998"/>
      <c r="B28" s="656">
        <v>10</v>
      </c>
      <c r="C28" s="1982"/>
      <c r="D28" s="1983"/>
      <c r="E28" s="1982"/>
      <c r="F28" s="1976"/>
      <c r="G28" s="1976"/>
      <c r="H28" s="1977"/>
    </row>
    <row r="29" spans="1:8" ht="17.25" customHeight="1" x14ac:dyDescent="0.45">
      <c r="A29" s="1998"/>
      <c r="B29" s="656">
        <v>11</v>
      </c>
      <c r="C29" s="1982"/>
      <c r="D29" s="1983"/>
      <c r="E29" s="1982"/>
      <c r="F29" s="1976"/>
      <c r="G29" s="1976"/>
      <c r="H29" s="1977"/>
    </row>
    <row r="30" spans="1:8" ht="17.25" customHeight="1" x14ac:dyDescent="0.45">
      <c r="A30" s="1998"/>
      <c r="B30" s="656">
        <v>12</v>
      </c>
      <c r="C30" s="1982"/>
      <c r="D30" s="1983"/>
      <c r="E30" s="1982"/>
      <c r="F30" s="1976"/>
      <c r="G30" s="1976"/>
      <c r="H30" s="1977"/>
    </row>
    <row r="31" spans="1:8" ht="15" customHeight="1" x14ac:dyDescent="0.45">
      <c r="A31" s="1998"/>
      <c r="B31" s="656">
        <v>13</v>
      </c>
      <c r="C31" s="1982"/>
      <c r="D31" s="1983"/>
      <c r="E31" s="1982"/>
      <c r="F31" s="1976"/>
      <c r="G31" s="1976"/>
      <c r="H31" s="1977"/>
    </row>
    <row r="32" spans="1:8" ht="15" customHeight="1" x14ac:dyDescent="0.45">
      <c r="A32" s="1998"/>
      <c r="B32" s="656">
        <v>14</v>
      </c>
      <c r="C32" s="1982"/>
      <c r="D32" s="1983"/>
      <c r="E32" s="1982"/>
      <c r="F32" s="1976"/>
      <c r="G32" s="1976"/>
      <c r="H32" s="1977"/>
    </row>
    <row r="33" spans="1:8" ht="15" customHeight="1" x14ac:dyDescent="0.45">
      <c r="A33" s="1998"/>
      <c r="B33" s="656">
        <v>15</v>
      </c>
      <c r="C33" s="1982"/>
      <c r="D33" s="1983"/>
      <c r="E33" s="1982"/>
      <c r="F33" s="1976"/>
      <c r="G33" s="1976"/>
      <c r="H33" s="1977"/>
    </row>
    <row r="34" spans="1:8" ht="15" customHeight="1" x14ac:dyDescent="0.45">
      <c r="A34" s="1998"/>
      <c r="B34" s="656">
        <v>16</v>
      </c>
      <c r="C34" s="1982"/>
      <c r="D34" s="1983"/>
      <c r="E34" s="1982"/>
      <c r="F34" s="1976"/>
      <c r="G34" s="1976"/>
      <c r="H34" s="1977"/>
    </row>
    <row r="35" spans="1:8" ht="15" customHeight="1" x14ac:dyDescent="0.45">
      <c r="A35" s="1998"/>
      <c r="B35" s="656">
        <v>17</v>
      </c>
      <c r="C35" s="1982"/>
      <c r="D35" s="1983"/>
      <c r="E35" s="1982"/>
      <c r="F35" s="1976"/>
      <c r="G35" s="1976"/>
      <c r="H35" s="1977"/>
    </row>
    <row r="36" spans="1:8" ht="15" customHeight="1" x14ac:dyDescent="0.45">
      <c r="A36" s="1998"/>
      <c r="B36" s="656">
        <v>18</v>
      </c>
      <c r="C36" s="1982"/>
      <c r="D36" s="1983"/>
      <c r="E36" s="1982"/>
      <c r="F36" s="1976"/>
      <c r="G36" s="1976"/>
      <c r="H36" s="1977"/>
    </row>
    <row r="37" spans="1:8" ht="15" customHeight="1" x14ac:dyDescent="0.45">
      <c r="A37" s="1998"/>
      <c r="B37" s="656">
        <v>19</v>
      </c>
      <c r="C37" s="1982"/>
      <c r="D37" s="1983"/>
      <c r="E37" s="1982"/>
      <c r="F37" s="1976"/>
      <c r="G37" s="1976"/>
      <c r="H37" s="1977"/>
    </row>
    <row r="38" spans="1:8" ht="15" customHeight="1" x14ac:dyDescent="0.45">
      <c r="A38" s="1998"/>
      <c r="B38" s="656">
        <v>20</v>
      </c>
      <c r="C38" s="1982"/>
      <c r="D38" s="1983"/>
      <c r="E38" s="1982"/>
      <c r="F38" s="1976"/>
      <c r="G38" s="1976"/>
      <c r="H38" s="1977"/>
    </row>
    <row r="39" spans="1:8" ht="15" customHeight="1" x14ac:dyDescent="0.45">
      <c r="A39" s="1998"/>
      <c r="B39" s="656">
        <v>21</v>
      </c>
      <c r="C39" s="1982"/>
      <c r="D39" s="1983"/>
      <c r="E39" s="1982"/>
      <c r="F39" s="1976"/>
      <c r="G39" s="1976"/>
      <c r="H39" s="1977"/>
    </row>
    <row r="40" spans="1:8" ht="15" customHeight="1" x14ac:dyDescent="0.45">
      <c r="A40" s="1998"/>
      <c r="B40" s="656">
        <v>22</v>
      </c>
      <c r="C40" s="1982"/>
      <c r="D40" s="1983"/>
      <c r="E40" s="1982"/>
      <c r="F40" s="1976"/>
      <c r="G40" s="1976"/>
      <c r="H40" s="1977"/>
    </row>
    <row r="41" spans="1:8" ht="15" customHeight="1" x14ac:dyDescent="0.45">
      <c r="A41" s="1998"/>
      <c r="B41" s="656">
        <v>23</v>
      </c>
      <c r="C41" s="1982"/>
      <c r="D41" s="1983"/>
      <c r="E41" s="1982"/>
      <c r="F41" s="1976"/>
      <c r="G41" s="1976"/>
      <c r="H41" s="1977"/>
    </row>
    <row r="42" spans="1:8" ht="15" customHeight="1" x14ac:dyDescent="0.45">
      <c r="A42" s="1998"/>
      <c r="B42" s="656">
        <v>24</v>
      </c>
      <c r="C42" s="1982"/>
      <c r="D42" s="1983"/>
      <c r="E42" s="1982"/>
      <c r="F42" s="1976"/>
      <c r="G42" s="1976"/>
      <c r="H42" s="1977"/>
    </row>
    <row r="43" spans="1:8" ht="15" customHeight="1" x14ac:dyDescent="0.45">
      <c r="A43" s="1998"/>
      <c r="B43" s="656">
        <v>25</v>
      </c>
      <c r="C43" s="1982"/>
      <c r="D43" s="1983"/>
      <c r="E43" s="1982"/>
      <c r="F43" s="1976"/>
      <c r="G43" s="1976"/>
      <c r="H43" s="1977"/>
    </row>
    <row r="44" spans="1:8" ht="15" customHeight="1" x14ac:dyDescent="0.45">
      <c r="A44" s="1998"/>
      <c r="B44" s="656">
        <v>26</v>
      </c>
      <c r="C44" s="1982"/>
      <c r="D44" s="1983"/>
      <c r="E44" s="1982"/>
      <c r="F44" s="1976"/>
      <c r="G44" s="1976"/>
      <c r="H44" s="1977"/>
    </row>
    <row r="45" spans="1:8" ht="15" customHeight="1" x14ac:dyDescent="0.45">
      <c r="A45" s="1998"/>
      <c r="B45" s="656">
        <v>27</v>
      </c>
      <c r="C45" s="1982"/>
      <c r="D45" s="1983"/>
      <c r="E45" s="1982"/>
      <c r="F45" s="1976"/>
      <c r="G45" s="1976"/>
      <c r="H45" s="1977"/>
    </row>
    <row r="46" spans="1:8" ht="15" customHeight="1" x14ac:dyDescent="0.45">
      <c r="A46" s="1998"/>
      <c r="B46" s="656">
        <v>28</v>
      </c>
      <c r="C46" s="1982"/>
      <c r="D46" s="1983"/>
      <c r="E46" s="1982"/>
      <c r="F46" s="1976"/>
      <c r="G46" s="1976"/>
      <c r="H46" s="1977"/>
    </row>
    <row r="47" spans="1:8" ht="15" customHeight="1" x14ac:dyDescent="0.45">
      <c r="A47" s="1998"/>
      <c r="B47" s="656">
        <v>29</v>
      </c>
      <c r="C47" s="1982"/>
      <c r="D47" s="1983"/>
      <c r="E47" s="1982"/>
      <c r="F47" s="1976"/>
      <c r="G47" s="1976"/>
      <c r="H47" s="1977"/>
    </row>
    <row r="48" spans="1:8" ht="15" customHeight="1" thickBot="1" x14ac:dyDescent="0.5">
      <c r="A48" s="2012"/>
      <c r="B48" s="657">
        <v>30</v>
      </c>
      <c r="C48" s="2022"/>
      <c r="D48" s="2023"/>
      <c r="E48" s="2022"/>
      <c r="F48" s="2024"/>
      <c r="G48" s="2024"/>
      <c r="H48" s="2025"/>
    </row>
    <row r="49" spans="1:1" ht="15" customHeight="1" x14ac:dyDescent="0.45">
      <c r="A49" s="658" t="s">
        <v>768</v>
      </c>
    </row>
    <row r="50" spans="1:1" ht="15" customHeight="1" x14ac:dyDescent="0.45">
      <c r="A50" s="658" t="s">
        <v>769</v>
      </c>
    </row>
    <row r="51" spans="1:1" ht="15" customHeight="1" x14ac:dyDescent="0.45">
      <c r="A51" s="658" t="s">
        <v>770</v>
      </c>
    </row>
    <row r="52" spans="1:1" ht="15" customHeight="1" x14ac:dyDescent="0.45">
      <c r="A52" s="658" t="s">
        <v>771</v>
      </c>
    </row>
  </sheetData>
  <mergeCells count="95">
    <mergeCell ref="C48:D48"/>
    <mergeCell ref="E48:H48"/>
    <mergeCell ref="C45:D45"/>
    <mergeCell ref="E45:H45"/>
    <mergeCell ref="C46:D46"/>
    <mergeCell ref="E46:H46"/>
    <mergeCell ref="C47:D47"/>
    <mergeCell ref="E47:H47"/>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E24:H24"/>
    <mergeCell ref="C25:D25"/>
    <mergeCell ref="E25:H25"/>
    <mergeCell ref="C26:D26"/>
    <mergeCell ref="E26:H2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19"/>
  <printOptions horizontalCentered="1" verticalCentered="1"/>
  <pageMargins left="0.39370078740157483" right="0.39370078740157483" top="0.98425196850393704" bottom="0.47" header="0.51181102362204722" footer="0.39"/>
  <pageSetup paperSize="9" scale="8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78" zoomScaleNormal="100" zoomScaleSheetLayoutView="55" workbookViewId="0"/>
  </sheetViews>
  <sheetFormatPr defaultColWidth="8.19921875" defaultRowHeight="13.2" x14ac:dyDescent="0.45"/>
  <cols>
    <col min="1" max="1" width="7.69921875" style="661" customWidth="1"/>
    <col min="2" max="2" width="8.59765625" style="661" customWidth="1"/>
    <col min="3" max="4" width="18.8984375" style="661" customWidth="1"/>
    <col min="5" max="5" width="10.3984375" style="661" customWidth="1"/>
    <col min="6" max="6" width="18.8984375" style="661" customWidth="1"/>
    <col min="7" max="7" width="8" style="661" customWidth="1"/>
    <col min="8" max="8" width="2.796875" style="661" customWidth="1"/>
    <col min="9" max="9" width="18.8984375" style="661" customWidth="1"/>
    <col min="10" max="10" width="7.69921875" style="661" customWidth="1"/>
    <col min="11" max="11" width="10.296875" style="661" customWidth="1"/>
    <col min="12" max="17" width="18.8984375" style="661" customWidth="1"/>
    <col min="18" max="16384" width="8.19921875" style="661"/>
  </cols>
  <sheetData>
    <row r="1" spans="1:11" ht="20.25" customHeight="1" x14ac:dyDescent="0.45">
      <c r="A1" s="659" t="s">
        <v>772</v>
      </c>
      <c r="B1" s="660"/>
      <c r="C1" s="660"/>
      <c r="D1" s="660"/>
      <c r="E1" s="660"/>
      <c r="F1" s="660"/>
      <c r="G1" s="660"/>
    </row>
    <row r="2" spans="1:11" x14ac:dyDescent="0.2">
      <c r="A2" s="660"/>
      <c r="B2" s="660"/>
      <c r="C2" s="660"/>
      <c r="D2" s="660"/>
      <c r="E2" s="660"/>
      <c r="F2" s="2026" t="s">
        <v>356</v>
      </c>
      <c r="G2" s="2027"/>
    </row>
    <row r="3" spans="1:11" ht="24" customHeight="1" x14ac:dyDescent="0.45">
      <c r="A3" s="2028" t="s">
        <v>773</v>
      </c>
      <c r="B3" s="2028"/>
      <c r="C3" s="2028"/>
      <c r="D3" s="2028"/>
      <c r="E3" s="2028"/>
      <c r="F3" s="2028"/>
      <c r="G3" s="2028"/>
    </row>
    <row r="4" spans="1:11" ht="24" customHeight="1" x14ac:dyDescent="0.45">
      <c r="A4" s="2028"/>
      <c r="B4" s="2028"/>
      <c r="C4" s="2028"/>
      <c r="D4" s="2028"/>
      <c r="E4" s="2028"/>
      <c r="F4" s="2028"/>
      <c r="G4" s="2028"/>
    </row>
    <row r="5" spans="1:11" ht="24" customHeight="1" thickBot="1" x14ac:dyDescent="0.5">
      <c r="A5" s="662"/>
      <c r="B5" s="662"/>
      <c r="C5" s="662"/>
      <c r="D5" s="662"/>
      <c r="E5" s="662"/>
      <c r="F5" s="662"/>
      <c r="G5" s="662"/>
    </row>
    <row r="6" spans="1:11" ht="25.05" customHeight="1" thickBot="1" x14ac:dyDescent="0.5">
      <c r="A6" s="2029" t="s">
        <v>774</v>
      </c>
      <c r="B6" s="2030"/>
      <c r="C6" s="2030"/>
      <c r="D6" s="2030"/>
      <c r="E6" s="2031"/>
      <c r="F6" s="2032"/>
      <c r="G6" s="2033"/>
      <c r="J6" s="663" t="s">
        <v>775</v>
      </c>
      <c r="K6" s="663" t="s">
        <v>776</v>
      </c>
    </row>
    <row r="7" spans="1:11" ht="25.05" customHeight="1" x14ac:dyDescent="0.45">
      <c r="A7" s="2034" t="s">
        <v>777</v>
      </c>
      <c r="B7" s="2035"/>
      <c r="C7" s="2035"/>
      <c r="D7" s="2035"/>
      <c r="E7" s="2036"/>
      <c r="F7" s="2037"/>
      <c r="G7" s="2038"/>
    </row>
    <row r="8" spans="1:11" ht="25.05" customHeight="1" x14ac:dyDescent="0.45">
      <c r="A8" s="2034" t="s">
        <v>778</v>
      </c>
      <c r="B8" s="2035"/>
      <c r="C8" s="2035"/>
      <c r="D8" s="2035"/>
      <c r="E8" s="2036"/>
      <c r="F8" s="2037"/>
      <c r="G8" s="2038"/>
    </row>
    <row r="9" spans="1:11" ht="25.05" customHeight="1" x14ac:dyDescent="0.45">
      <c r="A9" s="2039" t="s">
        <v>779</v>
      </c>
      <c r="B9" s="2040"/>
      <c r="C9" s="2040"/>
      <c r="D9" s="2040"/>
      <c r="E9" s="2041"/>
      <c r="F9" s="2042"/>
      <c r="G9" s="2043"/>
    </row>
    <row r="10" spans="1:11" ht="32.25" customHeight="1" x14ac:dyDescent="0.45">
      <c r="A10" s="2044" t="s">
        <v>780</v>
      </c>
      <c r="B10" s="2040"/>
      <c r="C10" s="2040"/>
      <c r="D10" s="2040"/>
      <c r="E10" s="2041"/>
      <c r="F10" s="2042"/>
      <c r="G10" s="2043"/>
    </row>
    <row r="11" spans="1:11" ht="41.25" customHeight="1" thickBot="1" x14ac:dyDescent="0.5">
      <c r="A11" s="2045" t="s">
        <v>781</v>
      </c>
      <c r="B11" s="2046"/>
      <c r="C11" s="2046"/>
      <c r="D11" s="2046"/>
      <c r="E11" s="2047"/>
      <c r="F11" s="2048">
        <f>SUM(F9,F10)</f>
        <v>0</v>
      </c>
      <c r="G11" s="2049"/>
    </row>
    <row r="12" spans="1:11" ht="41.25" customHeight="1" thickBot="1" x14ac:dyDescent="0.5">
      <c r="A12" s="664"/>
      <c r="B12" s="664"/>
      <c r="C12" s="664"/>
      <c r="D12" s="664"/>
      <c r="E12" s="664"/>
      <c r="F12" s="665"/>
      <c r="G12" s="665"/>
    </row>
    <row r="13" spans="1:11" ht="41.25" customHeight="1" thickBot="1" x14ac:dyDescent="0.5">
      <c r="A13" s="666" t="s">
        <v>782</v>
      </c>
      <c r="B13" s="2050" t="s">
        <v>783</v>
      </c>
      <c r="C13" s="2051"/>
      <c r="D13" s="2051"/>
      <c r="E13" s="2052"/>
      <c r="F13" s="2053" t="str">
        <f>IF(F6="あり","〇","×")</f>
        <v>×</v>
      </c>
      <c r="G13" s="2054"/>
    </row>
    <row r="14" spans="1:11" ht="41.25" customHeight="1" thickBot="1" x14ac:dyDescent="0.5">
      <c r="A14" s="667" t="s">
        <v>782</v>
      </c>
      <c r="B14" s="2055" t="s">
        <v>784</v>
      </c>
      <c r="C14" s="2056"/>
      <c r="D14" s="2056"/>
      <c r="E14" s="2057"/>
      <c r="F14" s="2058" t="str">
        <f>IF(F10&gt;=1,"〇","×")</f>
        <v>×</v>
      </c>
      <c r="G14" s="2059"/>
    </row>
    <row r="15" spans="1:11" ht="39.75" customHeight="1" thickBot="1" x14ac:dyDescent="0.5">
      <c r="A15" s="668" t="s">
        <v>782</v>
      </c>
      <c r="B15" s="2063" t="s">
        <v>785</v>
      </c>
      <c r="C15" s="2064"/>
      <c r="D15" s="2064"/>
      <c r="E15" s="2065"/>
      <c r="F15" s="2053" t="str">
        <f>IF(F8/5&lt;F11,"〇","×")</f>
        <v>×</v>
      </c>
      <c r="G15" s="2054"/>
    </row>
    <row r="16" spans="1:11" ht="39.75" customHeight="1" thickBot="1" x14ac:dyDescent="0.5">
      <c r="A16" s="669"/>
      <c r="B16" s="670"/>
      <c r="C16" s="670"/>
      <c r="D16" s="670"/>
      <c r="E16" s="670"/>
      <c r="F16" s="671"/>
      <c r="G16" s="671"/>
    </row>
    <row r="17" spans="1:7" ht="25.05" customHeight="1" thickTop="1" thickBot="1" x14ac:dyDescent="0.5">
      <c r="A17" s="2066" t="s">
        <v>786</v>
      </c>
      <c r="B17" s="2067"/>
      <c r="C17" s="2067"/>
      <c r="D17" s="2067"/>
      <c r="E17" s="2067"/>
      <c r="F17" s="2067"/>
      <c r="G17" s="2068"/>
    </row>
    <row r="18" spans="1:7" ht="25.05" customHeight="1" thickTop="1" x14ac:dyDescent="0.45">
      <c r="A18" s="672">
        <v>1</v>
      </c>
      <c r="B18" s="2069"/>
      <c r="C18" s="2070"/>
      <c r="D18" s="2070"/>
      <c r="E18" s="2070"/>
      <c r="F18" s="2070"/>
      <c r="G18" s="2071"/>
    </row>
    <row r="19" spans="1:7" ht="25.05" customHeight="1" x14ac:dyDescent="0.45">
      <c r="A19" s="673">
        <v>2</v>
      </c>
      <c r="B19" s="2060"/>
      <c r="C19" s="2061"/>
      <c r="D19" s="2061"/>
      <c r="E19" s="2061"/>
      <c r="F19" s="2061"/>
      <c r="G19" s="2062"/>
    </row>
    <row r="20" spans="1:7" ht="25.05" customHeight="1" x14ac:dyDescent="0.45">
      <c r="A20" s="673">
        <v>3</v>
      </c>
      <c r="B20" s="2060"/>
      <c r="C20" s="2061"/>
      <c r="D20" s="2061"/>
      <c r="E20" s="2061"/>
      <c r="F20" s="2061"/>
      <c r="G20" s="2062"/>
    </row>
    <row r="21" spans="1:7" ht="25.05" customHeight="1" x14ac:dyDescent="0.45">
      <c r="A21" s="673">
        <v>4</v>
      </c>
      <c r="B21" s="2060"/>
      <c r="C21" s="2061"/>
      <c r="D21" s="2061"/>
      <c r="E21" s="2061"/>
      <c r="F21" s="2061"/>
      <c r="G21" s="2062"/>
    </row>
    <row r="22" spans="1:7" ht="25.05" customHeight="1" x14ac:dyDescent="0.45">
      <c r="A22" s="673">
        <v>5</v>
      </c>
      <c r="B22" s="2060"/>
      <c r="C22" s="2061"/>
      <c r="D22" s="2061"/>
      <c r="E22" s="2061"/>
      <c r="F22" s="2061"/>
      <c r="G22" s="2062"/>
    </row>
    <row r="23" spans="1:7" ht="25.05" customHeight="1" x14ac:dyDescent="0.45">
      <c r="A23" s="673">
        <v>6</v>
      </c>
      <c r="B23" s="2060"/>
      <c r="C23" s="2061"/>
      <c r="D23" s="2061"/>
      <c r="E23" s="2061"/>
      <c r="F23" s="2061"/>
      <c r="G23" s="2062"/>
    </row>
    <row r="24" spans="1:7" ht="25.05" customHeight="1" x14ac:dyDescent="0.45">
      <c r="A24" s="673">
        <v>7</v>
      </c>
      <c r="B24" s="2060"/>
      <c r="C24" s="2061"/>
      <c r="D24" s="2061"/>
      <c r="E24" s="2061"/>
      <c r="F24" s="2061"/>
      <c r="G24" s="2062"/>
    </row>
    <row r="25" spans="1:7" ht="25.05" customHeight="1" x14ac:dyDescent="0.45">
      <c r="A25" s="673">
        <v>8</v>
      </c>
      <c r="B25" s="2060"/>
      <c r="C25" s="2061"/>
      <c r="D25" s="2061"/>
      <c r="E25" s="2061"/>
      <c r="F25" s="2061"/>
      <c r="G25" s="2062"/>
    </row>
    <row r="26" spans="1:7" ht="25.05" customHeight="1" x14ac:dyDescent="0.45">
      <c r="A26" s="673">
        <v>9</v>
      </c>
      <c r="B26" s="2060"/>
      <c r="C26" s="2061"/>
      <c r="D26" s="2061"/>
      <c r="E26" s="2061"/>
      <c r="F26" s="2061"/>
      <c r="G26" s="2062"/>
    </row>
    <row r="27" spans="1:7" ht="25.05" customHeight="1" thickBot="1" x14ac:dyDescent="0.5">
      <c r="A27" s="674">
        <v>10</v>
      </c>
      <c r="B27" s="2078"/>
      <c r="C27" s="2079"/>
      <c r="D27" s="2079"/>
      <c r="E27" s="2079"/>
      <c r="F27" s="2079"/>
      <c r="G27" s="2080"/>
    </row>
    <row r="28" spans="1:7" ht="25.05" customHeight="1" thickTop="1" thickBot="1" x14ac:dyDescent="0.5">
      <c r="A28" s="2066" t="s">
        <v>787</v>
      </c>
      <c r="B28" s="2067"/>
      <c r="C28" s="2067"/>
      <c r="D28" s="2067"/>
      <c r="E28" s="2067"/>
      <c r="F28" s="2067"/>
      <c r="G28" s="2068"/>
    </row>
    <row r="29" spans="1:7" ht="25.05" customHeight="1" thickTop="1" x14ac:dyDescent="0.45">
      <c r="A29" s="672">
        <v>1</v>
      </c>
      <c r="B29" s="2069"/>
      <c r="C29" s="2070"/>
      <c r="D29" s="2070"/>
      <c r="E29" s="2070"/>
      <c r="F29" s="2070"/>
      <c r="G29" s="2071"/>
    </row>
    <row r="30" spans="1:7" ht="25.05" customHeight="1" x14ac:dyDescent="0.45">
      <c r="A30" s="673">
        <v>2</v>
      </c>
      <c r="B30" s="2060"/>
      <c r="C30" s="2061"/>
      <c r="D30" s="2061"/>
      <c r="E30" s="2061"/>
      <c r="F30" s="2061"/>
      <c r="G30" s="2062"/>
    </row>
    <row r="31" spans="1:7" ht="25.05" customHeight="1" x14ac:dyDescent="0.45">
      <c r="A31" s="673">
        <v>3</v>
      </c>
      <c r="B31" s="2060"/>
      <c r="C31" s="2061"/>
      <c r="D31" s="2061"/>
      <c r="E31" s="2061"/>
      <c r="F31" s="2061"/>
      <c r="G31" s="2062"/>
    </row>
    <row r="32" spans="1:7" ht="25.05" customHeight="1" x14ac:dyDescent="0.45">
      <c r="A32" s="673">
        <v>4</v>
      </c>
      <c r="B32" s="2060"/>
      <c r="C32" s="2061"/>
      <c r="D32" s="2061"/>
      <c r="E32" s="2061"/>
      <c r="F32" s="2061"/>
      <c r="G32" s="2062"/>
    </row>
    <row r="33" spans="1:7" ht="25.05" customHeight="1" thickBot="1" x14ac:dyDescent="0.5">
      <c r="A33" s="675">
        <v>5</v>
      </c>
      <c r="B33" s="2072"/>
      <c r="C33" s="2073"/>
      <c r="D33" s="2073"/>
      <c r="E33" s="2073"/>
      <c r="F33" s="2073"/>
      <c r="G33" s="2074"/>
    </row>
    <row r="34" spans="1:7" ht="25.05" customHeight="1" thickTop="1" x14ac:dyDescent="0.45"/>
    <row r="35" spans="1:7" ht="45.3" customHeight="1" x14ac:dyDescent="0.45">
      <c r="A35" s="2075" t="s">
        <v>788</v>
      </c>
      <c r="B35" s="2075"/>
      <c r="C35" s="2075"/>
      <c r="D35" s="2075"/>
      <c r="E35" s="2075"/>
      <c r="F35" s="2075"/>
      <c r="G35" s="2075"/>
    </row>
    <row r="36" spans="1:7" ht="42.75" customHeight="1" x14ac:dyDescent="0.45">
      <c r="A36" s="2076" t="s">
        <v>789</v>
      </c>
      <c r="B36" s="2075"/>
      <c r="C36" s="2075"/>
      <c r="D36" s="2075"/>
      <c r="E36" s="2075"/>
      <c r="F36" s="2075"/>
      <c r="G36" s="2075"/>
    </row>
    <row r="37" spans="1:7" ht="42.75" customHeight="1" x14ac:dyDescent="0.45">
      <c r="A37" s="2076"/>
      <c r="B37" s="2077"/>
      <c r="C37" s="2077"/>
      <c r="D37" s="2077"/>
      <c r="E37" s="2077"/>
      <c r="F37" s="2077"/>
      <c r="G37" s="2077"/>
    </row>
    <row r="38" spans="1:7" ht="25.05" customHeight="1" x14ac:dyDescent="0.45"/>
    <row r="39" spans="1:7" ht="25.05" customHeight="1" x14ac:dyDescent="0.45"/>
    <row r="40" spans="1:7" ht="25.05" customHeight="1" x14ac:dyDescent="0.45"/>
    <row r="41" spans="1:7" ht="25.05" customHeight="1" x14ac:dyDescent="0.45"/>
    <row r="42" spans="1:7" ht="25.05" customHeight="1" x14ac:dyDescent="0.45"/>
    <row r="43" spans="1:7" ht="25.05" customHeight="1" x14ac:dyDescent="0.45"/>
    <row r="44" spans="1:7" ht="25.05" customHeight="1" x14ac:dyDescent="0.45"/>
    <row r="45" spans="1:7" ht="25.05" customHeight="1" x14ac:dyDescent="0.45"/>
    <row r="46" spans="1:7" ht="25.05" customHeight="1" x14ac:dyDescent="0.45"/>
    <row r="47" spans="1:7" ht="25.05" customHeight="1" x14ac:dyDescent="0.45"/>
    <row r="48" spans="1:7" ht="25.05" customHeight="1" x14ac:dyDescent="0.45"/>
    <row r="49" ht="25.05" customHeight="1" x14ac:dyDescent="0.45"/>
    <row r="50" ht="25.05" customHeight="1" x14ac:dyDescent="0.45"/>
    <row r="51" ht="25.05" customHeight="1" x14ac:dyDescent="0.45"/>
    <row r="52" ht="25.05" customHeight="1" x14ac:dyDescent="0.45"/>
    <row r="53" ht="25.05" customHeight="1" x14ac:dyDescent="0.45"/>
    <row r="54" ht="25.05" customHeight="1" x14ac:dyDescent="0.45"/>
    <row r="55" ht="25.05" customHeight="1" x14ac:dyDescent="0.45"/>
    <row r="56" ht="25.05" customHeight="1" x14ac:dyDescent="0.45"/>
    <row r="57" ht="25.05" customHeight="1" x14ac:dyDescent="0.45"/>
    <row r="58" ht="25.05" customHeight="1" x14ac:dyDescent="0.45"/>
    <row r="59" ht="25.05" customHeight="1" x14ac:dyDescent="0.45"/>
  </sheetData>
  <mergeCells count="40">
    <mergeCell ref="B33:G33"/>
    <mergeCell ref="A35:G35"/>
    <mergeCell ref="A36:G36"/>
    <mergeCell ref="A37:G37"/>
    <mergeCell ref="B27:G27"/>
    <mergeCell ref="A28:G28"/>
    <mergeCell ref="B29:G29"/>
    <mergeCell ref="B30:G30"/>
    <mergeCell ref="B31:G31"/>
    <mergeCell ref="B32:G32"/>
    <mergeCell ref="B26:G26"/>
    <mergeCell ref="B15:E15"/>
    <mergeCell ref="F15:G15"/>
    <mergeCell ref="A17:G17"/>
    <mergeCell ref="B18:G18"/>
    <mergeCell ref="B19:G19"/>
    <mergeCell ref="B20:G20"/>
    <mergeCell ref="B21:G21"/>
    <mergeCell ref="B22:G22"/>
    <mergeCell ref="B23:G23"/>
    <mergeCell ref="B24:G24"/>
    <mergeCell ref="B25:G25"/>
    <mergeCell ref="A11:E11"/>
    <mergeCell ref="F11:G11"/>
    <mergeCell ref="B13:E13"/>
    <mergeCell ref="F13:G13"/>
    <mergeCell ref="B14:E14"/>
    <mergeCell ref="F14:G14"/>
    <mergeCell ref="A8:E8"/>
    <mergeCell ref="F8:G8"/>
    <mergeCell ref="A9:E9"/>
    <mergeCell ref="F9:G9"/>
    <mergeCell ref="A10:E10"/>
    <mergeCell ref="F10:G10"/>
    <mergeCell ref="F2:G2"/>
    <mergeCell ref="A3:G4"/>
    <mergeCell ref="A6:E6"/>
    <mergeCell ref="F6:G6"/>
    <mergeCell ref="A7:E7"/>
    <mergeCell ref="F7:G7"/>
  </mergeCells>
  <phoneticPr fontId="19"/>
  <dataValidations count="1">
    <dataValidation type="list" allowBlank="1" showInputMessage="1" showErrorMessage="1" sqref="F6:G6">
      <formula1>$J$6:$K$6</formula1>
    </dataValidation>
  </dataValidations>
  <printOptions horizontalCentered="1"/>
  <pageMargins left="0.78" right="0.39370078740157483" top="0.59055118110236227" bottom="0.59055118110236227" header="0.39370078740157483" footer="0.39370078740157483"/>
  <pageSetup paperSize="9" scale="7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G27"/>
  <sheetViews>
    <sheetView view="pageBreakPreview" zoomScale="70" zoomScaleNormal="100" zoomScaleSheetLayoutView="70" workbookViewId="0"/>
  </sheetViews>
  <sheetFormatPr defaultRowHeight="13.2" x14ac:dyDescent="0.45"/>
  <cols>
    <col min="1" max="1" width="1.59765625" style="676" customWidth="1"/>
    <col min="2" max="2" width="10.19921875" style="676" customWidth="1"/>
    <col min="3" max="3" width="15.59765625" style="676" customWidth="1"/>
    <col min="4" max="4" width="15.19921875" style="676" customWidth="1"/>
    <col min="5" max="5" width="17.5" style="676" customWidth="1"/>
    <col min="6" max="6" width="15.09765625" style="676" customWidth="1"/>
    <col min="7" max="7" width="19.59765625" style="676" customWidth="1"/>
    <col min="8" max="8" width="1.796875" style="676" customWidth="1"/>
    <col min="9" max="9" width="2.5" style="676" customWidth="1"/>
    <col min="10" max="256" width="8.796875" style="676"/>
    <col min="257" max="257" width="1.09765625" style="676" customWidth="1"/>
    <col min="258" max="259" width="15.59765625" style="676" customWidth="1"/>
    <col min="260" max="260" width="15.19921875" style="676" customWidth="1"/>
    <col min="261" max="261" width="17.5" style="676" customWidth="1"/>
    <col min="262" max="262" width="15.09765625" style="676" customWidth="1"/>
    <col min="263" max="263" width="15.19921875" style="676" customWidth="1"/>
    <col min="264" max="264" width="3.69921875" style="676" customWidth="1"/>
    <col min="265" max="265" width="2.5" style="676" customWidth="1"/>
    <col min="266" max="512" width="8.796875" style="676"/>
    <col min="513" max="513" width="1.09765625" style="676" customWidth="1"/>
    <col min="514" max="515" width="15.59765625" style="676" customWidth="1"/>
    <col min="516" max="516" width="15.19921875" style="676" customWidth="1"/>
    <col min="517" max="517" width="17.5" style="676" customWidth="1"/>
    <col min="518" max="518" width="15.09765625" style="676" customWidth="1"/>
    <col min="519" max="519" width="15.19921875" style="676" customWidth="1"/>
    <col min="520" max="520" width="3.69921875" style="676" customWidth="1"/>
    <col min="521" max="521" width="2.5" style="676" customWidth="1"/>
    <col min="522" max="768" width="8.796875" style="676"/>
    <col min="769" max="769" width="1.09765625" style="676" customWidth="1"/>
    <col min="770" max="771" width="15.59765625" style="676" customWidth="1"/>
    <col min="772" max="772" width="15.19921875" style="676" customWidth="1"/>
    <col min="773" max="773" width="17.5" style="676" customWidth="1"/>
    <col min="774" max="774" width="15.09765625" style="676" customWidth="1"/>
    <col min="775" max="775" width="15.19921875" style="676" customWidth="1"/>
    <col min="776" max="776" width="3.69921875" style="676" customWidth="1"/>
    <col min="777" max="777" width="2.5" style="676" customWidth="1"/>
    <col min="778" max="1024" width="8.796875" style="676"/>
    <col min="1025" max="1025" width="1.09765625" style="676" customWidth="1"/>
    <col min="1026" max="1027" width="15.59765625" style="676" customWidth="1"/>
    <col min="1028" max="1028" width="15.19921875" style="676" customWidth="1"/>
    <col min="1029" max="1029" width="17.5" style="676" customWidth="1"/>
    <col min="1030" max="1030" width="15.09765625" style="676" customWidth="1"/>
    <col min="1031" max="1031" width="15.19921875" style="676" customWidth="1"/>
    <col min="1032" max="1032" width="3.69921875" style="676" customWidth="1"/>
    <col min="1033" max="1033" width="2.5" style="676" customWidth="1"/>
    <col min="1034" max="1280" width="8.796875" style="676"/>
    <col min="1281" max="1281" width="1.09765625" style="676" customWidth="1"/>
    <col min="1282" max="1283" width="15.59765625" style="676" customWidth="1"/>
    <col min="1284" max="1284" width="15.19921875" style="676" customWidth="1"/>
    <col min="1285" max="1285" width="17.5" style="676" customWidth="1"/>
    <col min="1286" max="1286" width="15.09765625" style="676" customWidth="1"/>
    <col min="1287" max="1287" width="15.19921875" style="676" customWidth="1"/>
    <col min="1288" max="1288" width="3.69921875" style="676" customWidth="1"/>
    <col min="1289" max="1289" width="2.5" style="676" customWidth="1"/>
    <col min="1290" max="1536" width="8.796875" style="676"/>
    <col min="1537" max="1537" width="1.09765625" style="676" customWidth="1"/>
    <col min="1538" max="1539" width="15.59765625" style="676" customWidth="1"/>
    <col min="1540" max="1540" width="15.19921875" style="676" customWidth="1"/>
    <col min="1541" max="1541" width="17.5" style="676" customWidth="1"/>
    <col min="1542" max="1542" width="15.09765625" style="676" customWidth="1"/>
    <col min="1543" max="1543" width="15.19921875" style="676" customWidth="1"/>
    <col min="1544" max="1544" width="3.69921875" style="676" customWidth="1"/>
    <col min="1545" max="1545" width="2.5" style="676" customWidth="1"/>
    <col min="1546" max="1792" width="8.796875" style="676"/>
    <col min="1793" max="1793" width="1.09765625" style="676" customWidth="1"/>
    <col min="1794" max="1795" width="15.59765625" style="676" customWidth="1"/>
    <col min="1796" max="1796" width="15.19921875" style="676" customWidth="1"/>
    <col min="1797" max="1797" width="17.5" style="676" customWidth="1"/>
    <col min="1798" max="1798" width="15.09765625" style="676" customWidth="1"/>
    <col min="1799" max="1799" width="15.19921875" style="676" customWidth="1"/>
    <col min="1800" max="1800" width="3.69921875" style="676" customWidth="1"/>
    <col min="1801" max="1801" width="2.5" style="676" customWidth="1"/>
    <col min="1802" max="2048" width="8.796875" style="676"/>
    <col min="2049" max="2049" width="1.09765625" style="676" customWidth="1"/>
    <col min="2050" max="2051" width="15.59765625" style="676" customWidth="1"/>
    <col min="2052" max="2052" width="15.19921875" style="676" customWidth="1"/>
    <col min="2053" max="2053" width="17.5" style="676" customWidth="1"/>
    <col min="2054" max="2054" width="15.09765625" style="676" customWidth="1"/>
    <col min="2055" max="2055" width="15.19921875" style="676" customWidth="1"/>
    <col min="2056" max="2056" width="3.69921875" style="676" customWidth="1"/>
    <col min="2057" max="2057" width="2.5" style="676" customWidth="1"/>
    <col min="2058" max="2304" width="8.796875" style="676"/>
    <col min="2305" max="2305" width="1.09765625" style="676" customWidth="1"/>
    <col min="2306" max="2307" width="15.59765625" style="676" customWidth="1"/>
    <col min="2308" max="2308" width="15.19921875" style="676" customWidth="1"/>
    <col min="2309" max="2309" width="17.5" style="676" customWidth="1"/>
    <col min="2310" max="2310" width="15.09765625" style="676" customWidth="1"/>
    <col min="2311" max="2311" width="15.19921875" style="676" customWidth="1"/>
    <col min="2312" max="2312" width="3.69921875" style="676" customWidth="1"/>
    <col min="2313" max="2313" width="2.5" style="676" customWidth="1"/>
    <col min="2314" max="2560" width="8.796875" style="676"/>
    <col min="2561" max="2561" width="1.09765625" style="676" customWidth="1"/>
    <col min="2562" max="2563" width="15.59765625" style="676" customWidth="1"/>
    <col min="2564" max="2564" width="15.19921875" style="676" customWidth="1"/>
    <col min="2565" max="2565" width="17.5" style="676" customWidth="1"/>
    <col min="2566" max="2566" width="15.09765625" style="676" customWidth="1"/>
    <col min="2567" max="2567" width="15.19921875" style="676" customWidth="1"/>
    <col min="2568" max="2568" width="3.69921875" style="676" customWidth="1"/>
    <col min="2569" max="2569" width="2.5" style="676" customWidth="1"/>
    <col min="2570" max="2816" width="8.796875" style="676"/>
    <col min="2817" max="2817" width="1.09765625" style="676" customWidth="1"/>
    <col min="2818" max="2819" width="15.59765625" style="676" customWidth="1"/>
    <col min="2820" max="2820" width="15.19921875" style="676" customWidth="1"/>
    <col min="2821" max="2821" width="17.5" style="676" customWidth="1"/>
    <col min="2822" max="2822" width="15.09765625" style="676" customWidth="1"/>
    <col min="2823" max="2823" width="15.19921875" style="676" customWidth="1"/>
    <col min="2824" max="2824" width="3.69921875" style="676" customWidth="1"/>
    <col min="2825" max="2825" width="2.5" style="676" customWidth="1"/>
    <col min="2826" max="3072" width="8.796875" style="676"/>
    <col min="3073" max="3073" width="1.09765625" style="676" customWidth="1"/>
    <col min="3074" max="3075" width="15.59765625" style="676" customWidth="1"/>
    <col min="3076" max="3076" width="15.19921875" style="676" customWidth="1"/>
    <col min="3077" max="3077" width="17.5" style="676" customWidth="1"/>
    <col min="3078" max="3078" width="15.09765625" style="676" customWidth="1"/>
    <col min="3079" max="3079" width="15.19921875" style="676" customWidth="1"/>
    <col min="3080" max="3080" width="3.69921875" style="676" customWidth="1"/>
    <col min="3081" max="3081" width="2.5" style="676" customWidth="1"/>
    <col min="3082" max="3328" width="8.796875" style="676"/>
    <col min="3329" max="3329" width="1.09765625" style="676" customWidth="1"/>
    <col min="3330" max="3331" width="15.59765625" style="676" customWidth="1"/>
    <col min="3332" max="3332" width="15.19921875" style="676" customWidth="1"/>
    <col min="3333" max="3333" width="17.5" style="676" customWidth="1"/>
    <col min="3334" max="3334" width="15.09765625" style="676" customWidth="1"/>
    <col min="3335" max="3335" width="15.19921875" style="676" customWidth="1"/>
    <col min="3336" max="3336" width="3.69921875" style="676" customWidth="1"/>
    <col min="3337" max="3337" width="2.5" style="676" customWidth="1"/>
    <col min="3338" max="3584" width="8.796875" style="676"/>
    <col min="3585" max="3585" width="1.09765625" style="676" customWidth="1"/>
    <col min="3586" max="3587" width="15.59765625" style="676" customWidth="1"/>
    <col min="3588" max="3588" width="15.19921875" style="676" customWidth="1"/>
    <col min="3589" max="3589" width="17.5" style="676" customWidth="1"/>
    <col min="3590" max="3590" width="15.09765625" style="676" customWidth="1"/>
    <col min="3591" max="3591" width="15.19921875" style="676" customWidth="1"/>
    <col min="3592" max="3592" width="3.69921875" style="676" customWidth="1"/>
    <col min="3593" max="3593" width="2.5" style="676" customWidth="1"/>
    <col min="3594" max="3840" width="8.796875" style="676"/>
    <col min="3841" max="3841" width="1.09765625" style="676" customWidth="1"/>
    <col min="3842" max="3843" width="15.59765625" style="676" customWidth="1"/>
    <col min="3844" max="3844" width="15.19921875" style="676" customWidth="1"/>
    <col min="3845" max="3845" width="17.5" style="676" customWidth="1"/>
    <col min="3846" max="3846" width="15.09765625" style="676" customWidth="1"/>
    <col min="3847" max="3847" width="15.19921875" style="676" customWidth="1"/>
    <col min="3848" max="3848" width="3.69921875" style="676" customWidth="1"/>
    <col min="3849" max="3849" width="2.5" style="676" customWidth="1"/>
    <col min="3850" max="4096" width="8.796875" style="676"/>
    <col min="4097" max="4097" width="1.09765625" style="676" customWidth="1"/>
    <col min="4098" max="4099" width="15.59765625" style="676" customWidth="1"/>
    <col min="4100" max="4100" width="15.19921875" style="676" customWidth="1"/>
    <col min="4101" max="4101" width="17.5" style="676" customWidth="1"/>
    <col min="4102" max="4102" width="15.09765625" style="676" customWidth="1"/>
    <col min="4103" max="4103" width="15.19921875" style="676" customWidth="1"/>
    <col min="4104" max="4104" width="3.69921875" style="676" customWidth="1"/>
    <col min="4105" max="4105" width="2.5" style="676" customWidth="1"/>
    <col min="4106" max="4352" width="8.796875" style="676"/>
    <col min="4353" max="4353" width="1.09765625" style="676" customWidth="1"/>
    <col min="4354" max="4355" width="15.59765625" style="676" customWidth="1"/>
    <col min="4356" max="4356" width="15.19921875" style="676" customWidth="1"/>
    <col min="4357" max="4357" width="17.5" style="676" customWidth="1"/>
    <col min="4358" max="4358" width="15.09765625" style="676" customWidth="1"/>
    <col min="4359" max="4359" width="15.19921875" style="676" customWidth="1"/>
    <col min="4360" max="4360" width="3.69921875" style="676" customWidth="1"/>
    <col min="4361" max="4361" width="2.5" style="676" customWidth="1"/>
    <col min="4362" max="4608" width="8.796875" style="676"/>
    <col min="4609" max="4609" width="1.09765625" style="676" customWidth="1"/>
    <col min="4610" max="4611" width="15.59765625" style="676" customWidth="1"/>
    <col min="4612" max="4612" width="15.19921875" style="676" customWidth="1"/>
    <col min="4613" max="4613" width="17.5" style="676" customWidth="1"/>
    <col min="4614" max="4614" width="15.09765625" style="676" customWidth="1"/>
    <col min="4615" max="4615" width="15.19921875" style="676" customWidth="1"/>
    <col min="4616" max="4616" width="3.69921875" style="676" customWidth="1"/>
    <col min="4617" max="4617" width="2.5" style="676" customWidth="1"/>
    <col min="4618" max="4864" width="8.796875" style="676"/>
    <col min="4865" max="4865" width="1.09765625" style="676" customWidth="1"/>
    <col min="4866" max="4867" width="15.59765625" style="676" customWidth="1"/>
    <col min="4868" max="4868" width="15.19921875" style="676" customWidth="1"/>
    <col min="4869" max="4869" width="17.5" style="676" customWidth="1"/>
    <col min="4870" max="4870" width="15.09765625" style="676" customWidth="1"/>
    <col min="4871" max="4871" width="15.19921875" style="676" customWidth="1"/>
    <col min="4872" max="4872" width="3.69921875" style="676" customWidth="1"/>
    <col min="4873" max="4873" width="2.5" style="676" customWidth="1"/>
    <col min="4874" max="5120" width="8.796875" style="676"/>
    <col min="5121" max="5121" width="1.09765625" style="676" customWidth="1"/>
    <col min="5122" max="5123" width="15.59765625" style="676" customWidth="1"/>
    <col min="5124" max="5124" width="15.19921875" style="676" customWidth="1"/>
    <col min="5125" max="5125" width="17.5" style="676" customWidth="1"/>
    <col min="5126" max="5126" width="15.09765625" style="676" customWidth="1"/>
    <col min="5127" max="5127" width="15.19921875" style="676" customWidth="1"/>
    <col min="5128" max="5128" width="3.69921875" style="676" customWidth="1"/>
    <col min="5129" max="5129" width="2.5" style="676" customWidth="1"/>
    <col min="5130" max="5376" width="8.796875" style="676"/>
    <col min="5377" max="5377" width="1.09765625" style="676" customWidth="1"/>
    <col min="5378" max="5379" width="15.59765625" style="676" customWidth="1"/>
    <col min="5380" max="5380" width="15.19921875" style="676" customWidth="1"/>
    <col min="5381" max="5381" width="17.5" style="676" customWidth="1"/>
    <col min="5382" max="5382" width="15.09765625" style="676" customWidth="1"/>
    <col min="5383" max="5383" width="15.19921875" style="676" customWidth="1"/>
    <col min="5384" max="5384" width="3.69921875" style="676" customWidth="1"/>
    <col min="5385" max="5385" width="2.5" style="676" customWidth="1"/>
    <col min="5386" max="5632" width="8.796875" style="676"/>
    <col min="5633" max="5633" width="1.09765625" style="676" customWidth="1"/>
    <col min="5634" max="5635" width="15.59765625" style="676" customWidth="1"/>
    <col min="5636" max="5636" width="15.19921875" style="676" customWidth="1"/>
    <col min="5637" max="5637" width="17.5" style="676" customWidth="1"/>
    <col min="5638" max="5638" width="15.09765625" style="676" customWidth="1"/>
    <col min="5639" max="5639" width="15.19921875" style="676" customWidth="1"/>
    <col min="5640" max="5640" width="3.69921875" style="676" customWidth="1"/>
    <col min="5641" max="5641" width="2.5" style="676" customWidth="1"/>
    <col min="5642" max="5888" width="8.796875" style="676"/>
    <col min="5889" max="5889" width="1.09765625" style="676" customWidth="1"/>
    <col min="5890" max="5891" width="15.59765625" style="676" customWidth="1"/>
    <col min="5892" max="5892" width="15.19921875" style="676" customWidth="1"/>
    <col min="5893" max="5893" width="17.5" style="676" customWidth="1"/>
    <col min="5894" max="5894" width="15.09765625" style="676" customWidth="1"/>
    <col min="5895" max="5895" width="15.19921875" style="676" customWidth="1"/>
    <col min="5896" max="5896" width="3.69921875" style="676" customWidth="1"/>
    <col min="5897" max="5897" width="2.5" style="676" customWidth="1"/>
    <col min="5898" max="6144" width="8.796875" style="676"/>
    <col min="6145" max="6145" width="1.09765625" style="676" customWidth="1"/>
    <col min="6146" max="6147" width="15.59765625" style="676" customWidth="1"/>
    <col min="6148" max="6148" width="15.19921875" style="676" customWidth="1"/>
    <col min="6149" max="6149" width="17.5" style="676" customWidth="1"/>
    <col min="6150" max="6150" width="15.09765625" style="676" customWidth="1"/>
    <col min="6151" max="6151" width="15.19921875" style="676" customWidth="1"/>
    <col min="6152" max="6152" width="3.69921875" style="676" customWidth="1"/>
    <col min="6153" max="6153" width="2.5" style="676" customWidth="1"/>
    <col min="6154" max="6400" width="8.796875" style="676"/>
    <col min="6401" max="6401" width="1.09765625" style="676" customWidth="1"/>
    <col min="6402" max="6403" width="15.59765625" style="676" customWidth="1"/>
    <col min="6404" max="6404" width="15.19921875" style="676" customWidth="1"/>
    <col min="6405" max="6405" width="17.5" style="676" customWidth="1"/>
    <col min="6406" max="6406" width="15.09765625" style="676" customWidth="1"/>
    <col min="6407" max="6407" width="15.19921875" style="676" customWidth="1"/>
    <col min="6408" max="6408" width="3.69921875" style="676" customWidth="1"/>
    <col min="6409" max="6409" width="2.5" style="676" customWidth="1"/>
    <col min="6410" max="6656" width="8.796875" style="676"/>
    <col min="6657" max="6657" width="1.09765625" style="676" customWidth="1"/>
    <col min="6658" max="6659" width="15.59765625" style="676" customWidth="1"/>
    <col min="6660" max="6660" width="15.19921875" style="676" customWidth="1"/>
    <col min="6661" max="6661" width="17.5" style="676" customWidth="1"/>
    <col min="6662" max="6662" width="15.09765625" style="676" customWidth="1"/>
    <col min="6663" max="6663" width="15.19921875" style="676" customWidth="1"/>
    <col min="6664" max="6664" width="3.69921875" style="676" customWidth="1"/>
    <col min="6665" max="6665" width="2.5" style="676" customWidth="1"/>
    <col min="6666" max="6912" width="8.796875" style="676"/>
    <col min="6913" max="6913" width="1.09765625" style="676" customWidth="1"/>
    <col min="6914" max="6915" width="15.59765625" style="676" customWidth="1"/>
    <col min="6916" max="6916" width="15.19921875" style="676" customWidth="1"/>
    <col min="6917" max="6917" width="17.5" style="676" customWidth="1"/>
    <col min="6918" max="6918" width="15.09765625" style="676" customWidth="1"/>
    <col min="6919" max="6919" width="15.19921875" style="676" customWidth="1"/>
    <col min="6920" max="6920" width="3.69921875" style="676" customWidth="1"/>
    <col min="6921" max="6921" width="2.5" style="676" customWidth="1"/>
    <col min="6922" max="7168" width="8.796875" style="676"/>
    <col min="7169" max="7169" width="1.09765625" style="676" customWidth="1"/>
    <col min="7170" max="7171" width="15.59765625" style="676" customWidth="1"/>
    <col min="7172" max="7172" width="15.19921875" style="676" customWidth="1"/>
    <col min="7173" max="7173" width="17.5" style="676" customWidth="1"/>
    <col min="7174" max="7174" width="15.09765625" style="676" customWidth="1"/>
    <col min="7175" max="7175" width="15.19921875" style="676" customWidth="1"/>
    <col min="7176" max="7176" width="3.69921875" style="676" customWidth="1"/>
    <col min="7177" max="7177" width="2.5" style="676" customWidth="1"/>
    <col min="7178" max="7424" width="8.796875" style="676"/>
    <col min="7425" max="7425" width="1.09765625" style="676" customWidth="1"/>
    <col min="7426" max="7427" width="15.59765625" style="676" customWidth="1"/>
    <col min="7428" max="7428" width="15.19921875" style="676" customWidth="1"/>
    <col min="7429" max="7429" width="17.5" style="676" customWidth="1"/>
    <col min="7430" max="7430" width="15.09765625" style="676" customWidth="1"/>
    <col min="7431" max="7431" width="15.19921875" style="676" customWidth="1"/>
    <col min="7432" max="7432" width="3.69921875" style="676" customWidth="1"/>
    <col min="7433" max="7433" width="2.5" style="676" customWidth="1"/>
    <col min="7434" max="7680" width="8.796875" style="676"/>
    <col min="7681" max="7681" width="1.09765625" style="676" customWidth="1"/>
    <col min="7682" max="7683" width="15.59765625" style="676" customWidth="1"/>
    <col min="7684" max="7684" width="15.19921875" style="676" customWidth="1"/>
    <col min="7685" max="7685" width="17.5" style="676" customWidth="1"/>
    <col min="7686" max="7686" width="15.09765625" style="676" customWidth="1"/>
    <col min="7687" max="7687" width="15.19921875" style="676" customWidth="1"/>
    <col min="7688" max="7688" width="3.69921875" style="676" customWidth="1"/>
    <col min="7689" max="7689" width="2.5" style="676" customWidth="1"/>
    <col min="7690" max="7936" width="8.796875" style="676"/>
    <col min="7937" max="7937" width="1.09765625" style="676" customWidth="1"/>
    <col min="7938" max="7939" width="15.59765625" style="676" customWidth="1"/>
    <col min="7940" max="7940" width="15.19921875" style="676" customWidth="1"/>
    <col min="7941" max="7941" width="17.5" style="676" customWidth="1"/>
    <col min="7942" max="7942" width="15.09765625" style="676" customWidth="1"/>
    <col min="7943" max="7943" width="15.19921875" style="676" customWidth="1"/>
    <col min="7944" max="7944" width="3.69921875" style="676" customWidth="1"/>
    <col min="7945" max="7945" width="2.5" style="676" customWidth="1"/>
    <col min="7946" max="8192" width="8.796875" style="676"/>
    <col min="8193" max="8193" width="1.09765625" style="676" customWidth="1"/>
    <col min="8194" max="8195" width="15.59765625" style="676" customWidth="1"/>
    <col min="8196" max="8196" width="15.19921875" style="676" customWidth="1"/>
    <col min="8197" max="8197" width="17.5" style="676" customWidth="1"/>
    <col min="8198" max="8198" width="15.09765625" style="676" customWidth="1"/>
    <col min="8199" max="8199" width="15.19921875" style="676" customWidth="1"/>
    <col min="8200" max="8200" width="3.69921875" style="676" customWidth="1"/>
    <col min="8201" max="8201" width="2.5" style="676" customWidth="1"/>
    <col min="8202" max="8448" width="8.796875" style="676"/>
    <col min="8449" max="8449" width="1.09765625" style="676" customWidth="1"/>
    <col min="8450" max="8451" width="15.59765625" style="676" customWidth="1"/>
    <col min="8452" max="8452" width="15.19921875" style="676" customWidth="1"/>
    <col min="8453" max="8453" width="17.5" style="676" customWidth="1"/>
    <col min="8454" max="8454" width="15.09765625" style="676" customWidth="1"/>
    <col min="8455" max="8455" width="15.19921875" style="676" customWidth="1"/>
    <col min="8456" max="8456" width="3.69921875" style="676" customWidth="1"/>
    <col min="8457" max="8457" width="2.5" style="676" customWidth="1"/>
    <col min="8458" max="8704" width="8.796875" style="676"/>
    <col min="8705" max="8705" width="1.09765625" style="676" customWidth="1"/>
    <col min="8706" max="8707" width="15.59765625" style="676" customWidth="1"/>
    <col min="8708" max="8708" width="15.19921875" style="676" customWidth="1"/>
    <col min="8709" max="8709" width="17.5" style="676" customWidth="1"/>
    <col min="8710" max="8710" width="15.09765625" style="676" customWidth="1"/>
    <col min="8711" max="8711" width="15.19921875" style="676" customWidth="1"/>
    <col min="8712" max="8712" width="3.69921875" style="676" customWidth="1"/>
    <col min="8713" max="8713" width="2.5" style="676" customWidth="1"/>
    <col min="8714" max="8960" width="8.796875" style="676"/>
    <col min="8961" max="8961" width="1.09765625" style="676" customWidth="1"/>
    <col min="8962" max="8963" width="15.59765625" style="676" customWidth="1"/>
    <col min="8964" max="8964" width="15.19921875" style="676" customWidth="1"/>
    <col min="8965" max="8965" width="17.5" style="676" customWidth="1"/>
    <col min="8966" max="8966" width="15.09765625" style="676" customWidth="1"/>
    <col min="8967" max="8967" width="15.19921875" style="676" customWidth="1"/>
    <col min="8968" max="8968" width="3.69921875" style="676" customWidth="1"/>
    <col min="8969" max="8969" width="2.5" style="676" customWidth="1"/>
    <col min="8970" max="9216" width="8.796875" style="676"/>
    <col min="9217" max="9217" width="1.09765625" style="676" customWidth="1"/>
    <col min="9218" max="9219" width="15.59765625" style="676" customWidth="1"/>
    <col min="9220" max="9220" width="15.19921875" style="676" customWidth="1"/>
    <col min="9221" max="9221" width="17.5" style="676" customWidth="1"/>
    <col min="9222" max="9222" width="15.09765625" style="676" customWidth="1"/>
    <col min="9223" max="9223" width="15.19921875" style="676" customWidth="1"/>
    <col min="9224" max="9224" width="3.69921875" style="676" customWidth="1"/>
    <col min="9225" max="9225" width="2.5" style="676" customWidth="1"/>
    <col min="9226" max="9472" width="8.796875" style="676"/>
    <col min="9473" max="9473" width="1.09765625" style="676" customWidth="1"/>
    <col min="9474" max="9475" width="15.59765625" style="676" customWidth="1"/>
    <col min="9476" max="9476" width="15.19921875" style="676" customWidth="1"/>
    <col min="9477" max="9477" width="17.5" style="676" customWidth="1"/>
    <col min="9478" max="9478" width="15.09765625" style="676" customWidth="1"/>
    <col min="9479" max="9479" width="15.19921875" style="676" customWidth="1"/>
    <col min="9480" max="9480" width="3.69921875" style="676" customWidth="1"/>
    <col min="9481" max="9481" width="2.5" style="676" customWidth="1"/>
    <col min="9482" max="9728" width="8.796875" style="676"/>
    <col min="9729" max="9729" width="1.09765625" style="676" customWidth="1"/>
    <col min="9730" max="9731" width="15.59765625" style="676" customWidth="1"/>
    <col min="9732" max="9732" width="15.19921875" style="676" customWidth="1"/>
    <col min="9733" max="9733" width="17.5" style="676" customWidth="1"/>
    <col min="9734" max="9734" width="15.09765625" style="676" customWidth="1"/>
    <col min="9735" max="9735" width="15.19921875" style="676" customWidth="1"/>
    <col min="9736" max="9736" width="3.69921875" style="676" customWidth="1"/>
    <col min="9737" max="9737" width="2.5" style="676" customWidth="1"/>
    <col min="9738" max="9984" width="8.796875" style="676"/>
    <col min="9985" max="9985" width="1.09765625" style="676" customWidth="1"/>
    <col min="9986" max="9987" width="15.59765625" style="676" customWidth="1"/>
    <col min="9988" max="9988" width="15.19921875" style="676" customWidth="1"/>
    <col min="9989" max="9989" width="17.5" style="676" customWidth="1"/>
    <col min="9990" max="9990" width="15.09765625" style="676" customWidth="1"/>
    <col min="9991" max="9991" width="15.19921875" style="676" customWidth="1"/>
    <col min="9992" max="9992" width="3.69921875" style="676" customWidth="1"/>
    <col min="9993" max="9993" width="2.5" style="676" customWidth="1"/>
    <col min="9994" max="10240" width="8.796875" style="676"/>
    <col min="10241" max="10241" width="1.09765625" style="676" customWidth="1"/>
    <col min="10242" max="10243" width="15.59765625" style="676" customWidth="1"/>
    <col min="10244" max="10244" width="15.19921875" style="676" customWidth="1"/>
    <col min="10245" max="10245" width="17.5" style="676" customWidth="1"/>
    <col min="10246" max="10246" width="15.09765625" style="676" customWidth="1"/>
    <col min="10247" max="10247" width="15.19921875" style="676" customWidth="1"/>
    <col min="10248" max="10248" width="3.69921875" style="676" customWidth="1"/>
    <col min="10249" max="10249" width="2.5" style="676" customWidth="1"/>
    <col min="10250" max="10496" width="8.796875" style="676"/>
    <col min="10497" max="10497" width="1.09765625" style="676" customWidth="1"/>
    <col min="10498" max="10499" width="15.59765625" style="676" customWidth="1"/>
    <col min="10500" max="10500" width="15.19921875" style="676" customWidth="1"/>
    <col min="10501" max="10501" width="17.5" style="676" customWidth="1"/>
    <col min="10502" max="10502" width="15.09765625" style="676" customWidth="1"/>
    <col min="10503" max="10503" width="15.19921875" style="676" customWidth="1"/>
    <col min="10504" max="10504" width="3.69921875" style="676" customWidth="1"/>
    <col min="10505" max="10505" width="2.5" style="676" customWidth="1"/>
    <col min="10506" max="10752" width="8.796875" style="676"/>
    <col min="10753" max="10753" width="1.09765625" style="676" customWidth="1"/>
    <col min="10754" max="10755" width="15.59765625" style="676" customWidth="1"/>
    <col min="10756" max="10756" width="15.19921875" style="676" customWidth="1"/>
    <col min="10757" max="10757" width="17.5" style="676" customWidth="1"/>
    <col min="10758" max="10758" width="15.09765625" style="676" customWidth="1"/>
    <col min="10759" max="10759" width="15.19921875" style="676" customWidth="1"/>
    <col min="10760" max="10760" width="3.69921875" style="676" customWidth="1"/>
    <col min="10761" max="10761" width="2.5" style="676" customWidth="1"/>
    <col min="10762" max="11008" width="8.796875" style="676"/>
    <col min="11009" max="11009" width="1.09765625" style="676" customWidth="1"/>
    <col min="11010" max="11011" width="15.59765625" style="676" customWidth="1"/>
    <col min="11012" max="11012" width="15.19921875" style="676" customWidth="1"/>
    <col min="11013" max="11013" width="17.5" style="676" customWidth="1"/>
    <col min="11014" max="11014" width="15.09765625" style="676" customWidth="1"/>
    <col min="11015" max="11015" width="15.19921875" style="676" customWidth="1"/>
    <col min="11016" max="11016" width="3.69921875" style="676" customWidth="1"/>
    <col min="11017" max="11017" width="2.5" style="676" customWidth="1"/>
    <col min="11018" max="11264" width="8.796875" style="676"/>
    <col min="11265" max="11265" width="1.09765625" style="676" customWidth="1"/>
    <col min="11266" max="11267" width="15.59765625" style="676" customWidth="1"/>
    <col min="11268" max="11268" width="15.19921875" style="676" customWidth="1"/>
    <col min="11269" max="11269" width="17.5" style="676" customWidth="1"/>
    <col min="11270" max="11270" width="15.09765625" style="676" customWidth="1"/>
    <col min="11271" max="11271" width="15.19921875" style="676" customWidth="1"/>
    <col min="11272" max="11272" width="3.69921875" style="676" customWidth="1"/>
    <col min="11273" max="11273" width="2.5" style="676" customWidth="1"/>
    <col min="11274" max="11520" width="8.796875" style="676"/>
    <col min="11521" max="11521" width="1.09765625" style="676" customWidth="1"/>
    <col min="11522" max="11523" width="15.59765625" style="676" customWidth="1"/>
    <col min="11524" max="11524" width="15.19921875" style="676" customWidth="1"/>
    <col min="11525" max="11525" width="17.5" style="676" customWidth="1"/>
    <col min="11526" max="11526" width="15.09765625" style="676" customWidth="1"/>
    <col min="11527" max="11527" width="15.19921875" style="676" customWidth="1"/>
    <col min="11528" max="11528" width="3.69921875" style="676" customWidth="1"/>
    <col min="11529" max="11529" width="2.5" style="676" customWidth="1"/>
    <col min="11530" max="11776" width="8.796875" style="676"/>
    <col min="11777" max="11777" width="1.09765625" style="676" customWidth="1"/>
    <col min="11778" max="11779" width="15.59765625" style="676" customWidth="1"/>
    <col min="11780" max="11780" width="15.19921875" style="676" customWidth="1"/>
    <col min="11781" max="11781" width="17.5" style="676" customWidth="1"/>
    <col min="11782" max="11782" width="15.09765625" style="676" customWidth="1"/>
    <col min="11783" max="11783" width="15.19921875" style="676" customWidth="1"/>
    <col min="11784" max="11784" width="3.69921875" style="676" customWidth="1"/>
    <col min="11785" max="11785" width="2.5" style="676" customWidth="1"/>
    <col min="11786" max="12032" width="8.796875" style="676"/>
    <col min="12033" max="12033" width="1.09765625" style="676" customWidth="1"/>
    <col min="12034" max="12035" width="15.59765625" style="676" customWidth="1"/>
    <col min="12036" max="12036" width="15.19921875" style="676" customWidth="1"/>
    <col min="12037" max="12037" width="17.5" style="676" customWidth="1"/>
    <col min="12038" max="12038" width="15.09765625" style="676" customWidth="1"/>
    <col min="12039" max="12039" width="15.19921875" style="676" customWidth="1"/>
    <col min="12040" max="12040" width="3.69921875" style="676" customWidth="1"/>
    <col min="12041" max="12041" width="2.5" style="676" customWidth="1"/>
    <col min="12042" max="12288" width="8.796875" style="676"/>
    <col min="12289" max="12289" width="1.09765625" style="676" customWidth="1"/>
    <col min="12290" max="12291" width="15.59765625" style="676" customWidth="1"/>
    <col min="12292" max="12292" width="15.19921875" style="676" customWidth="1"/>
    <col min="12293" max="12293" width="17.5" style="676" customWidth="1"/>
    <col min="12294" max="12294" width="15.09765625" style="676" customWidth="1"/>
    <col min="12295" max="12295" width="15.19921875" style="676" customWidth="1"/>
    <col min="12296" max="12296" width="3.69921875" style="676" customWidth="1"/>
    <col min="12297" max="12297" width="2.5" style="676" customWidth="1"/>
    <col min="12298" max="12544" width="8.796875" style="676"/>
    <col min="12545" max="12545" width="1.09765625" style="676" customWidth="1"/>
    <col min="12546" max="12547" width="15.59765625" style="676" customWidth="1"/>
    <col min="12548" max="12548" width="15.19921875" style="676" customWidth="1"/>
    <col min="12549" max="12549" width="17.5" style="676" customWidth="1"/>
    <col min="12550" max="12550" width="15.09765625" style="676" customWidth="1"/>
    <col min="12551" max="12551" width="15.19921875" style="676" customWidth="1"/>
    <col min="12552" max="12552" width="3.69921875" style="676" customWidth="1"/>
    <col min="12553" max="12553" width="2.5" style="676" customWidth="1"/>
    <col min="12554" max="12800" width="8.796875" style="676"/>
    <col min="12801" max="12801" width="1.09765625" style="676" customWidth="1"/>
    <col min="12802" max="12803" width="15.59765625" style="676" customWidth="1"/>
    <col min="12804" max="12804" width="15.19921875" style="676" customWidth="1"/>
    <col min="12805" max="12805" width="17.5" style="676" customWidth="1"/>
    <col min="12806" max="12806" width="15.09765625" style="676" customWidth="1"/>
    <col min="12807" max="12807" width="15.19921875" style="676" customWidth="1"/>
    <col min="12808" max="12808" width="3.69921875" style="676" customWidth="1"/>
    <col min="12809" max="12809" width="2.5" style="676" customWidth="1"/>
    <col min="12810" max="13056" width="8.796875" style="676"/>
    <col min="13057" max="13057" width="1.09765625" style="676" customWidth="1"/>
    <col min="13058" max="13059" width="15.59765625" style="676" customWidth="1"/>
    <col min="13060" max="13060" width="15.19921875" style="676" customWidth="1"/>
    <col min="13061" max="13061" width="17.5" style="676" customWidth="1"/>
    <col min="13062" max="13062" width="15.09765625" style="676" customWidth="1"/>
    <col min="13063" max="13063" width="15.19921875" style="676" customWidth="1"/>
    <col min="13064" max="13064" width="3.69921875" style="676" customWidth="1"/>
    <col min="13065" max="13065" width="2.5" style="676" customWidth="1"/>
    <col min="13066" max="13312" width="8.796875" style="676"/>
    <col min="13313" max="13313" width="1.09765625" style="676" customWidth="1"/>
    <col min="13314" max="13315" width="15.59765625" style="676" customWidth="1"/>
    <col min="13316" max="13316" width="15.19921875" style="676" customWidth="1"/>
    <col min="13317" max="13317" width="17.5" style="676" customWidth="1"/>
    <col min="13318" max="13318" width="15.09765625" style="676" customWidth="1"/>
    <col min="13319" max="13319" width="15.19921875" style="676" customWidth="1"/>
    <col min="13320" max="13320" width="3.69921875" style="676" customWidth="1"/>
    <col min="13321" max="13321" width="2.5" style="676" customWidth="1"/>
    <col min="13322" max="13568" width="8.796875" style="676"/>
    <col min="13569" max="13569" width="1.09765625" style="676" customWidth="1"/>
    <col min="13570" max="13571" width="15.59765625" style="676" customWidth="1"/>
    <col min="13572" max="13572" width="15.19921875" style="676" customWidth="1"/>
    <col min="13573" max="13573" width="17.5" style="676" customWidth="1"/>
    <col min="13574" max="13574" width="15.09765625" style="676" customWidth="1"/>
    <col min="13575" max="13575" width="15.19921875" style="676" customWidth="1"/>
    <col min="13576" max="13576" width="3.69921875" style="676" customWidth="1"/>
    <col min="13577" max="13577" width="2.5" style="676" customWidth="1"/>
    <col min="13578" max="13824" width="8.796875" style="676"/>
    <col min="13825" max="13825" width="1.09765625" style="676" customWidth="1"/>
    <col min="13826" max="13827" width="15.59765625" style="676" customWidth="1"/>
    <col min="13828" max="13828" width="15.19921875" style="676" customWidth="1"/>
    <col min="13829" max="13829" width="17.5" style="676" customWidth="1"/>
    <col min="13830" max="13830" width="15.09765625" style="676" customWidth="1"/>
    <col min="13831" max="13831" width="15.19921875" style="676" customWidth="1"/>
    <col min="13832" max="13832" width="3.69921875" style="676" customWidth="1"/>
    <col min="13833" max="13833" width="2.5" style="676" customWidth="1"/>
    <col min="13834" max="14080" width="8.796875" style="676"/>
    <col min="14081" max="14081" width="1.09765625" style="676" customWidth="1"/>
    <col min="14082" max="14083" width="15.59765625" style="676" customWidth="1"/>
    <col min="14084" max="14084" width="15.19921875" style="676" customWidth="1"/>
    <col min="14085" max="14085" width="17.5" style="676" customWidth="1"/>
    <col min="14086" max="14086" width="15.09765625" style="676" customWidth="1"/>
    <col min="14087" max="14087" width="15.19921875" style="676" customWidth="1"/>
    <col min="14088" max="14088" width="3.69921875" style="676" customWidth="1"/>
    <col min="14089" max="14089" width="2.5" style="676" customWidth="1"/>
    <col min="14090" max="14336" width="8.796875" style="676"/>
    <col min="14337" max="14337" width="1.09765625" style="676" customWidth="1"/>
    <col min="14338" max="14339" width="15.59765625" style="676" customWidth="1"/>
    <col min="14340" max="14340" width="15.19921875" style="676" customWidth="1"/>
    <col min="14341" max="14341" width="17.5" style="676" customWidth="1"/>
    <col min="14342" max="14342" width="15.09765625" style="676" customWidth="1"/>
    <col min="14343" max="14343" width="15.19921875" style="676" customWidth="1"/>
    <col min="14344" max="14344" width="3.69921875" style="676" customWidth="1"/>
    <col min="14345" max="14345" width="2.5" style="676" customWidth="1"/>
    <col min="14346" max="14592" width="8.796875" style="676"/>
    <col min="14593" max="14593" width="1.09765625" style="676" customWidth="1"/>
    <col min="14594" max="14595" width="15.59765625" style="676" customWidth="1"/>
    <col min="14596" max="14596" width="15.19921875" style="676" customWidth="1"/>
    <col min="14597" max="14597" width="17.5" style="676" customWidth="1"/>
    <col min="14598" max="14598" width="15.09765625" style="676" customWidth="1"/>
    <col min="14599" max="14599" width="15.19921875" style="676" customWidth="1"/>
    <col min="14600" max="14600" width="3.69921875" style="676" customWidth="1"/>
    <col min="14601" max="14601" width="2.5" style="676" customWidth="1"/>
    <col min="14602" max="14848" width="8.796875" style="676"/>
    <col min="14849" max="14849" width="1.09765625" style="676" customWidth="1"/>
    <col min="14850" max="14851" width="15.59765625" style="676" customWidth="1"/>
    <col min="14852" max="14852" width="15.19921875" style="676" customWidth="1"/>
    <col min="14853" max="14853" width="17.5" style="676" customWidth="1"/>
    <col min="14854" max="14854" width="15.09765625" style="676" customWidth="1"/>
    <col min="14855" max="14855" width="15.19921875" style="676" customWidth="1"/>
    <col min="14856" max="14856" width="3.69921875" style="676" customWidth="1"/>
    <col min="14857" max="14857" width="2.5" style="676" customWidth="1"/>
    <col min="14858" max="15104" width="8.796875" style="676"/>
    <col min="15105" max="15105" width="1.09765625" style="676" customWidth="1"/>
    <col min="15106" max="15107" width="15.59765625" style="676" customWidth="1"/>
    <col min="15108" max="15108" width="15.19921875" style="676" customWidth="1"/>
    <col min="15109" max="15109" width="17.5" style="676" customWidth="1"/>
    <col min="15110" max="15110" width="15.09765625" style="676" customWidth="1"/>
    <col min="15111" max="15111" width="15.19921875" style="676" customWidth="1"/>
    <col min="15112" max="15112" width="3.69921875" style="676" customWidth="1"/>
    <col min="15113" max="15113" width="2.5" style="676" customWidth="1"/>
    <col min="15114" max="15360" width="8.796875" style="676"/>
    <col min="15361" max="15361" width="1.09765625" style="676" customWidth="1"/>
    <col min="15362" max="15363" width="15.59765625" style="676" customWidth="1"/>
    <col min="15364" max="15364" width="15.19921875" style="676" customWidth="1"/>
    <col min="15365" max="15365" width="17.5" style="676" customWidth="1"/>
    <col min="15366" max="15366" width="15.09765625" style="676" customWidth="1"/>
    <col min="15367" max="15367" width="15.19921875" style="676" customWidth="1"/>
    <col min="15368" max="15368" width="3.69921875" style="676" customWidth="1"/>
    <col min="15369" max="15369" width="2.5" style="676" customWidth="1"/>
    <col min="15370" max="15616" width="8.796875" style="676"/>
    <col min="15617" max="15617" width="1.09765625" style="676" customWidth="1"/>
    <col min="15618" max="15619" width="15.59765625" style="676" customWidth="1"/>
    <col min="15620" max="15620" width="15.19921875" style="676" customWidth="1"/>
    <col min="15621" max="15621" width="17.5" style="676" customWidth="1"/>
    <col min="15622" max="15622" width="15.09765625" style="676" customWidth="1"/>
    <col min="15623" max="15623" width="15.19921875" style="676" customWidth="1"/>
    <col min="15624" max="15624" width="3.69921875" style="676" customWidth="1"/>
    <col min="15625" max="15625" width="2.5" style="676" customWidth="1"/>
    <col min="15626" max="15872" width="8.796875" style="676"/>
    <col min="15873" max="15873" width="1.09765625" style="676" customWidth="1"/>
    <col min="15874" max="15875" width="15.59765625" style="676" customWidth="1"/>
    <col min="15876" max="15876" width="15.19921875" style="676" customWidth="1"/>
    <col min="15877" max="15877" width="17.5" style="676" customWidth="1"/>
    <col min="15878" max="15878" width="15.09765625" style="676" customWidth="1"/>
    <col min="15879" max="15879" width="15.19921875" style="676" customWidth="1"/>
    <col min="15880" max="15880" width="3.69921875" style="676" customWidth="1"/>
    <col min="15881" max="15881" width="2.5" style="676" customWidth="1"/>
    <col min="15882" max="16128" width="8.796875" style="676"/>
    <col min="16129" max="16129" width="1.09765625" style="676" customWidth="1"/>
    <col min="16130" max="16131" width="15.59765625" style="676" customWidth="1"/>
    <col min="16132" max="16132" width="15.19921875" style="676" customWidth="1"/>
    <col min="16133" max="16133" width="17.5" style="676" customWidth="1"/>
    <col min="16134" max="16134" width="15.09765625" style="676" customWidth="1"/>
    <col min="16135" max="16135" width="15.19921875" style="676" customWidth="1"/>
    <col min="16136" max="16136" width="3.69921875" style="676" customWidth="1"/>
    <col min="16137" max="16137" width="2.5" style="676" customWidth="1"/>
    <col min="16138" max="16384" width="8.796875" style="676"/>
  </cols>
  <sheetData>
    <row r="1" spans="2:7" ht="23.25" customHeight="1" x14ac:dyDescent="0.45">
      <c r="B1" s="676" t="s">
        <v>790</v>
      </c>
    </row>
    <row r="2" spans="2:7" ht="22.5" customHeight="1" x14ac:dyDescent="0.45">
      <c r="F2" s="2086" t="s">
        <v>5</v>
      </c>
      <c r="G2" s="2086"/>
    </row>
    <row r="3" spans="2:7" ht="15.75" customHeight="1" x14ac:dyDescent="0.45">
      <c r="F3" s="677"/>
      <c r="G3" s="677"/>
    </row>
    <row r="4" spans="2:7" ht="27.75" customHeight="1" x14ac:dyDescent="0.45">
      <c r="B4" s="2087" t="s">
        <v>791</v>
      </c>
      <c r="C4" s="2087"/>
      <c r="D4" s="2087"/>
      <c r="E4" s="2087"/>
      <c r="F4" s="2087"/>
      <c r="G4" s="2087"/>
    </row>
    <row r="5" spans="2:7" ht="21.75" customHeight="1" x14ac:dyDescent="0.45">
      <c r="B5" s="678"/>
      <c r="C5" s="678"/>
      <c r="D5" s="678"/>
      <c r="E5" s="678"/>
      <c r="F5" s="678"/>
      <c r="G5" s="678"/>
    </row>
    <row r="6" spans="2:7" ht="21.75" customHeight="1" x14ac:dyDescent="0.45">
      <c r="B6" s="2088" t="s">
        <v>83</v>
      </c>
      <c r="C6" s="2088"/>
      <c r="D6" s="2089"/>
      <c r="E6" s="2090"/>
      <c r="F6" s="2090"/>
      <c r="G6" s="2091"/>
    </row>
    <row r="7" spans="2:7" ht="21.75" customHeight="1" x14ac:dyDescent="0.45">
      <c r="B7" s="2088" t="s">
        <v>792</v>
      </c>
      <c r="C7" s="2088"/>
      <c r="D7" s="2089" t="s">
        <v>793</v>
      </c>
      <c r="E7" s="2090"/>
      <c r="F7" s="2090"/>
      <c r="G7" s="2091"/>
    </row>
    <row r="8" spans="2:7" ht="18" customHeight="1" thickBot="1" x14ac:dyDescent="0.5">
      <c r="B8" s="679"/>
      <c r="C8" s="679"/>
      <c r="D8" s="679"/>
      <c r="E8" s="679"/>
      <c r="F8" s="679"/>
      <c r="G8" s="679"/>
    </row>
    <row r="9" spans="2:7" ht="22.5" customHeight="1" x14ac:dyDescent="0.45">
      <c r="B9" s="2104" t="s">
        <v>794</v>
      </c>
      <c r="C9" s="2107" t="s">
        <v>795</v>
      </c>
      <c r="D9" s="2098"/>
      <c r="E9" s="2098"/>
      <c r="F9" s="2098"/>
      <c r="G9" s="2099"/>
    </row>
    <row r="10" spans="2:7" ht="35.25" customHeight="1" x14ac:dyDescent="0.45">
      <c r="B10" s="2105"/>
      <c r="C10" s="680"/>
      <c r="D10" s="2084" t="s">
        <v>796</v>
      </c>
      <c r="E10" s="2084"/>
      <c r="F10" s="2084"/>
      <c r="G10" s="2085"/>
    </row>
    <row r="11" spans="2:7" ht="22.5" customHeight="1" x14ac:dyDescent="0.45">
      <c r="B11" s="2105"/>
      <c r="C11" s="2081" t="s">
        <v>797</v>
      </c>
      <c r="D11" s="2082"/>
      <c r="E11" s="2082"/>
      <c r="F11" s="2082"/>
      <c r="G11" s="2083"/>
    </row>
    <row r="12" spans="2:7" ht="35.25" customHeight="1" x14ac:dyDescent="0.45">
      <c r="B12" s="2105"/>
      <c r="C12" s="680"/>
      <c r="D12" s="2084" t="s">
        <v>796</v>
      </c>
      <c r="E12" s="2084"/>
      <c r="F12" s="2084"/>
      <c r="G12" s="2085"/>
    </row>
    <row r="13" spans="2:7" ht="22.5" customHeight="1" x14ac:dyDescent="0.45">
      <c r="B13" s="2105"/>
      <c r="C13" s="2081" t="s">
        <v>798</v>
      </c>
      <c r="D13" s="2082"/>
      <c r="E13" s="2082"/>
      <c r="F13" s="2082"/>
      <c r="G13" s="2083"/>
    </row>
    <row r="14" spans="2:7" ht="35.25" customHeight="1" x14ac:dyDescent="0.45">
      <c r="B14" s="2105"/>
      <c r="C14" s="680"/>
      <c r="D14" s="2084" t="s">
        <v>796</v>
      </c>
      <c r="E14" s="2084"/>
      <c r="F14" s="2084"/>
      <c r="G14" s="2085"/>
    </row>
    <row r="15" spans="2:7" ht="22.5" customHeight="1" x14ac:dyDescent="0.45">
      <c r="B15" s="2105"/>
      <c r="C15" s="2081" t="s">
        <v>799</v>
      </c>
      <c r="D15" s="2082"/>
      <c r="E15" s="2082"/>
      <c r="F15" s="2082"/>
      <c r="G15" s="2083"/>
    </row>
    <row r="16" spans="2:7" ht="35.25" customHeight="1" x14ac:dyDescent="0.45">
      <c r="B16" s="2105"/>
      <c r="C16" s="680"/>
      <c r="D16" s="2084" t="s">
        <v>796</v>
      </c>
      <c r="E16" s="2084"/>
      <c r="F16" s="2084"/>
      <c r="G16" s="2085"/>
    </row>
    <row r="17" spans="2:7" ht="22.5" customHeight="1" x14ac:dyDescent="0.45">
      <c r="B17" s="2105"/>
      <c r="C17" s="2081" t="s">
        <v>800</v>
      </c>
      <c r="D17" s="2082"/>
      <c r="E17" s="2082"/>
      <c r="F17" s="2082"/>
      <c r="G17" s="2083"/>
    </row>
    <row r="18" spans="2:7" ht="35.25" customHeight="1" x14ac:dyDescent="0.45">
      <c r="B18" s="2105"/>
      <c r="C18" s="680"/>
      <c r="D18" s="2084" t="s">
        <v>796</v>
      </c>
      <c r="E18" s="2084"/>
      <c r="F18" s="2084"/>
      <c r="G18" s="2085"/>
    </row>
    <row r="19" spans="2:7" ht="22.5" customHeight="1" x14ac:dyDescent="0.45">
      <c r="B19" s="2105"/>
      <c r="C19" s="2081" t="s">
        <v>801</v>
      </c>
      <c r="D19" s="2082"/>
      <c r="E19" s="2082"/>
      <c r="F19" s="2082"/>
      <c r="G19" s="2083"/>
    </row>
    <row r="20" spans="2:7" ht="35.25" customHeight="1" thickBot="1" x14ac:dyDescent="0.5">
      <c r="B20" s="2106"/>
      <c r="C20" s="681"/>
      <c r="D20" s="2093" t="s">
        <v>796</v>
      </c>
      <c r="E20" s="2093"/>
      <c r="F20" s="2093"/>
      <c r="G20" s="2094"/>
    </row>
    <row r="21" spans="2:7" ht="22.5" customHeight="1" x14ac:dyDescent="0.45">
      <c r="B21" s="2095" t="s">
        <v>802</v>
      </c>
      <c r="C21" s="2098" t="s">
        <v>803</v>
      </c>
      <c r="D21" s="2098"/>
      <c r="E21" s="2098"/>
      <c r="F21" s="2098"/>
      <c r="G21" s="2099"/>
    </row>
    <row r="22" spans="2:7" ht="35.25" customHeight="1" x14ac:dyDescent="0.45">
      <c r="B22" s="2096"/>
      <c r="C22" s="682"/>
      <c r="D22" s="2100" t="s">
        <v>804</v>
      </c>
      <c r="E22" s="2100"/>
      <c r="F22" s="2100"/>
      <c r="G22" s="2101"/>
    </row>
    <row r="23" spans="2:7" ht="22.5" customHeight="1" x14ac:dyDescent="0.45">
      <c r="B23" s="2096"/>
      <c r="C23" s="2082" t="s">
        <v>805</v>
      </c>
      <c r="D23" s="2082"/>
      <c r="E23" s="2082"/>
      <c r="F23" s="2082"/>
      <c r="G23" s="2083"/>
    </row>
    <row r="24" spans="2:7" ht="35.25" customHeight="1" thickBot="1" x14ac:dyDescent="0.5">
      <c r="B24" s="2097"/>
      <c r="C24" s="683"/>
      <c r="D24" s="2102" t="s">
        <v>804</v>
      </c>
      <c r="E24" s="2102"/>
      <c r="F24" s="2102"/>
      <c r="G24" s="2103"/>
    </row>
    <row r="25" spans="2:7" x14ac:dyDescent="0.45">
      <c r="B25" s="684"/>
    </row>
    <row r="26" spans="2:7" x14ac:dyDescent="0.45">
      <c r="B26" s="2092"/>
      <c r="C26" s="2092"/>
      <c r="D26" s="2092"/>
      <c r="E26" s="2092"/>
      <c r="F26" s="2092"/>
      <c r="G26" s="2092"/>
    </row>
    <row r="27" spans="2:7" x14ac:dyDescent="0.45">
      <c r="B27" s="2092"/>
      <c r="C27" s="2092"/>
      <c r="D27" s="2092"/>
      <c r="E27" s="2092"/>
      <c r="F27" s="2092"/>
      <c r="G27" s="2092"/>
    </row>
  </sheetData>
  <mergeCells count="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19"/>
  <pageMargins left="0.70866141732283472" right="0.70866141732283472" top="0.74803149606299213" bottom="0.74803149606299213" header="0.31496062992125984" footer="0.31496062992125984"/>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85" zoomScaleNormal="100" zoomScaleSheetLayoutView="85" workbookViewId="0"/>
  </sheetViews>
  <sheetFormatPr defaultColWidth="8.19921875" defaultRowHeight="13.2" x14ac:dyDescent="0.45"/>
  <cols>
    <col min="1" max="1" width="8.19921875" style="403" customWidth="1"/>
    <col min="2" max="2" width="10.19921875" style="403" customWidth="1"/>
    <col min="3" max="6" width="8.19921875" style="403" customWidth="1"/>
    <col min="7" max="8" width="10.5" style="403" customWidth="1"/>
    <col min="9" max="256" width="8.19921875" style="403"/>
    <col min="257" max="257" width="8.19921875" style="403" customWidth="1"/>
    <col min="258" max="258" width="10.19921875" style="403" customWidth="1"/>
    <col min="259" max="262" width="8.19921875" style="403" customWidth="1"/>
    <col min="263" max="264" width="10.5" style="403" customWidth="1"/>
    <col min="265" max="512" width="8.19921875" style="403"/>
    <col min="513" max="513" width="8.19921875" style="403" customWidth="1"/>
    <col min="514" max="514" width="10.19921875" style="403" customWidth="1"/>
    <col min="515" max="518" width="8.19921875" style="403" customWidth="1"/>
    <col min="519" max="520" width="10.5" style="403" customWidth="1"/>
    <col min="521" max="768" width="8.19921875" style="403"/>
    <col min="769" max="769" width="8.19921875" style="403" customWidth="1"/>
    <col min="770" max="770" width="10.19921875" style="403" customWidth="1"/>
    <col min="771" max="774" width="8.19921875" style="403" customWidth="1"/>
    <col min="775" max="776" width="10.5" style="403" customWidth="1"/>
    <col min="777" max="1024" width="8.19921875" style="403"/>
    <col min="1025" max="1025" width="8.19921875" style="403" customWidth="1"/>
    <col min="1026" max="1026" width="10.19921875" style="403" customWidth="1"/>
    <col min="1027" max="1030" width="8.19921875" style="403" customWidth="1"/>
    <col min="1031" max="1032" width="10.5" style="403" customWidth="1"/>
    <col min="1033" max="1280" width="8.19921875" style="403"/>
    <col min="1281" max="1281" width="8.19921875" style="403" customWidth="1"/>
    <col min="1282" max="1282" width="10.19921875" style="403" customWidth="1"/>
    <col min="1283" max="1286" width="8.19921875" style="403" customWidth="1"/>
    <col min="1287" max="1288" width="10.5" style="403" customWidth="1"/>
    <col min="1289" max="1536" width="8.19921875" style="403"/>
    <col min="1537" max="1537" width="8.19921875" style="403" customWidth="1"/>
    <col min="1538" max="1538" width="10.19921875" style="403" customWidth="1"/>
    <col min="1539" max="1542" width="8.19921875" style="403" customWidth="1"/>
    <col min="1543" max="1544" width="10.5" style="403" customWidth="1"/>
    <col min="1545" max="1792" width="8.19921875" style="403"/>
    <col min="1793" max="1793" width="8.19921875" style="403" customWidth="1"/>
    <col min="1794" max="1794" width="10.19921875" style="403" customWidth="1"/>
    <col min="1795" max="1798" width="8.19921875" style="403" customWidth="1"/>
    <col min="1799" max="1800" width="10.5" style="403" customWidth="1"/>
    <col min="1801" max="2048" width="8.19921875" style="403"/>
    <col min="2049" max="2049" width="8.19921875" style="403" customWidth="1"/>
    <col min="2050" max="2050" width="10.19921875" style="403" customWidth="1"/>
    <col min="2051" max="2054" width="8.19921875" style="403" customWidth="1"/>
    <col min="2055" max="2056" width="10.5" style="403" customWidth="1"/>
    <col min="2057" max="2304" width="8.19921875" style="403"/>
    <col min="2305" max="2305" width="8.19921875" style="403" customWidth="1"/>
    <col min="2306" max="2306" width="10.19921875" style="403" customWidth="1"/>
    <col min="2307" max="2310" width="8.19921875" style="403" customWidth="1"/>
    <col min="2311" max="2312" width="10.5" style="403" customWidth="1"/>
    <col min="2313" max="2560" width="8.19921875" style="403"/>
    <col min="2561" max="2561" width="8.19921875" style="403" customWidth="1"/>
    <col min="2562" max="2562" width="10.19921875" style="403" customWidth="1"/>
    <col min="2563" max="2566" width="8.19921875" style="403" customWidth="1"/>
    <col min="2567" max="2568" width="10.5" style="403" customWidth="1"/>
    <col min="2569" max="2816" width="8.19921875" style="403"/>
    <col min="2817" max="2817" width="8.19921875" style="403" customWidth="1"/>
    <col min="2818" max="2818" width="10.19921875" style="403" customWidth="1"/>
    <col min="2819" max="2822" width="8.19921875" style="403" customWidth="1"/>
    <col min="2823" max="2824" width="10.5" style="403" customWidth="1"/>
    <col min="2825" max="3072" width="8.19921875" style="403"/>
    <col min="3073" max="3073" width="8.19921875" style="403" customWidth="1"/>
    <col min="3074" max="3074" width="10.19921875" style="403" customWidth="1"/>
    <col min="3075" max="3078" width="8.19921875" style="403" customWidth="1"/>
    <col min="3079" max="3080" width="10.5" style="403" customWidth="1"/>
    <col min="3081" max="3328" width="8.19921875" style="403"/>
    <col min="3329" max="3329" width="8.19921875" style="403" customWidth="1"/>
    <col min="3330" max="3330" width="10.19921875" style="403" customWidth="1"/>
    <col min="3331" max="3334" width="8.19921875" style="403" customWidth="1"/>
    <col min="3335" max="3336" width="10.5" style="403" customWidth="1"/>
    <col min="3337" max="3584" width="8.19921875" style="403"/>
    <col min="3585" max="3585" width="8.19921875" style="403" customWidth="1"/>
    <col min="3586" max="3586" width="10.19921875" style="403" customWidth="1"/>
    <col min="3587" max="3590" width="8.19921875" style="403" customWidth="1"/>
    <col min="3591" max="3592" width="10.5" style="403" customWidth="1"/>
    <col min="3593" max="3840" width="8.19921875" style="403"/>
    <col min="3841" max="3841" width="8.19921875" style="403" customWidth="1"/>
    <col min="3842" max="3842" width="10.19921875" style="403" customWidth="1"/>
    <col min="3843" max="3846" width="8.19921875" style="403" customWidth="1"/>
    <col min="3847" max="3848" width="10.5" style="403" customWidth="1"/>
    <col min="3849" max="4096" width="8.19921875" style="403"/>
    <col min="4097" max="4097" width="8.19921875" style="403" customWidth="1"/>
    <col min="4098" max="4098" width="10.19921875" style="403" customWidth="1"/>
    <col min="4099" max="4102" width="8.19921875" style="403" customWidth="1"/>
    <col min="4103" max="4104" width="10.5" style="403" customWidth="1"/>
    <col min="4105" max="4352" width="8.19921875" style="403"/>
    <col min="4353" max="4353" width="8.19921875" style="403" customWidth="1"/>
    <col min="4354" max="4354" width="10.19921875" style="403" customWidth="1"/>
    <col min="4355" max="4358" width="8.19921875" style="403" customWidth="1"/>
    <col min="4359" max="4360" width="10.5" style="403" customWidth="1"/>
    <col min="4361" max="4608" width="8.19921875" style="403"/>
    <col min="4609" max="4609" width="8.19921875" style="403" customWidth="1"/>
    <col min="4610" max="4610" width="10.19921875" style="403" customWidth="1"/>
    <col min="4611" max="4614" width="8.19921875" style="403" customWidth="1"/>
    <col min="4615" max="4616" width="10.5" style="403" customWidth="1"/>
    <col min="4617" max="4864" width="8.19921875" style="403"/>
    <col min="4865" max="4865" width="8.19921875" style="403" customWidth="1"/>
    <col min="4866" max="4866" width="10.19921875" style="403" customWidth="1"/>
    <col min="4867" max="4870" width="8.19921875" style="403" customWidth="1"/>
    <col min="4871" max="4872" width="10.5" style="403" customWidth="1"/>
    <col min="4873" max="5120" width="8.19921875" style="403"/>
    <col min="5121" max="5121" width="8.19921875" style="403" customWidth="1"/>
    <col min="5122" max="5122" width="10.19921875" style="403" customWidth="1"/>
    <col min="5123" max="5126" width="8.19921875" style="403" customWidth="1"/>
    <col min="5127" max="5128" width="10.5" style="403" customWidth="1"/>
    <col min="5129" max="5376" width="8.19921875" style="403"/>
    <col min="5377" max="5377" width="8.19921875" style="403" customWidth="1"/>
    <col min="5378" max="5378" width="10.19921875" style="403" customWidth="1"/>
    <col min="5379" max="5382" width="8.19921875" style="403" customWidth="1"/>
    <col min="5383" max="5384" width="10.5" style="403" customWidth="1"/>
    <col min="5385" max="5632" width="8.19921875" style="403"/>
    <col min="5633" max="5633" width="8.19921875" style="403" customWidth="1"/>
    <col min="5634" max="5634" width="10.19921875" style="403" customWidth="1"/>
    <col min="5635" max="5638" width="8.19921875" style="403" customWidth="1"/>
    <col min="5639" max="5640" width="10.5" style="403" customWidth="1"/>
    <col min="5641" max="5888" width="8.19921875" style="403"/>
    <col min="5889" max="5889" width="8.19921875" style="403" customWidth="1"/>
    <col min="5890" max="5890" width="10.19921875" style="403" customWidth="1"/>
    <col min="5891" max="5894" width="8.19921875" style="403" customWidth="1"/>
    <col min="5895" max="5896" width="10.5" style="403" customWidth="1"/>
    <col min="5897" max="6144" width="8.19921875" style="403"/>
    <col min="6145" max="6145" width="8.19921875" style="403" customWidth="1"/>
    <col min="6146" max="6146" width="10.19921875" style="403" customWidth="1"/>
    <col min="6147" max="6150" width="8.19921875" style="403" customWidth="1"/>
    <col min="6151" max="6152" width="10.5" style="403" customWidth="1"/>
    <col min="6153" max="6400" width="8.19921875" style="403"/>
    <col min="6401" max="6401" width="8.19921875" style="403" customWidth="1"/>
    <col min="6402" max="6402" width="10.19921875" style="403" customWidth="1"/>
    <col min="6403" max="6406" width="8.19921875" style="403" customWidth="1"/>
    <col min="6407" max="6408" width="10.5" style="403" customWidth="1"/>
    <col min="6409" max="6656" width="8.19921875" style="403"/>
    <col min="6657" max="6657" width="8.19921875" style="403" customWidth="1"/>
    <col min="6658" max="6658" width="10.19921875" style="403" customWidth="1"/>
    <col min="6659" max="6662" width="8.19921875" style="403" customWidth="1"/>
    <col min="6663" max="6664" width="10.5" style="403" customWidth="1"/>
    <col min="6665" max="6912" width="8.19921875" style="403"/>
    <col min="6913" max="6913" width="8.19921875" style="403" customWidth="1"/>
    <col min="6914" max="6914" width="10.19921875" style="403" customWidth="1"/>
    <col min="6915" max="6918" width="8.19921875" style="403" customWidth="1"/>
    <col min="6919" max="6920" width="10.5" style="403" customWidth="1"/>
    <col min="6921" max="7168" width="8.19921875" style="403"/>
    <col min="7169" max="7169" width="8.19921875" style="403" customWidth="1"/>
    <col min="7170" max="7170" width="10.19921875" style="403" customWidth="1"/>
    <col min="7171" max="7174" width="8.19921875" style="403" customWidth="1"/>
    <col min="7175" max="7176" width="10.5" style="403" customWidth="1"/>
    <col min="7177" max="7424" width="8.19921875" style="403"/>
    <col min="7425" max="7425" width="8.19921875" style="403" customWidth="1"/>
    <col min="7426" max="7426" width="10.19921875" style="403" customWidth="1"/>
    <col min="7427" max="7430" width="8.19921875" style="403" customWidth="1"/>
    <col min="7431" max="7432" width="10.5" style="403" customWidth="1"/>
    <col min="7433" max="7680" width="8.19921875" style="403"/>
    <col min="7681" max="7681" width="8.19921875" style="403" customWidth="1"/>
    <col min="7682" max="7682" width="10.19921875" style="403" customWidth="1"/>
    <col min="7683" max="7686" width="8.19921875" style="403" customWidth="1"/>
    <col min="7687" max="7688" width="10.5" style="403" customWidth="1"/>
    <col min="7689" max="7936" width="8.19921875" style="403"/>
    <col min="7937" max="7937" width="8.19921875" style="403" customWidth="1"/>
    <col min="7938" max="7938" width="10.19921875" style="403" customWidth="1"/>
    <col min="7939" max="7942" width="8.19921875" style="403" customWidth="1"/>
    <col min="7943" max="7944" width="10.5" style="403" customWidth="1"/>
    <col min="7945" max="8192" width="8.19921875" style="403"/>
    <col min="8193" max="8193" width="8.19921875" style="403" customWidth="1"/>
    <col min="8194" max="8194" width="10.19921875" style="403" customWidth="1"/>
    <col min="8195" max="8198" width="8.19921875" style="403" customWidth="1"/>
    <col min="8199" max="8200" width="10.5" style="403" customWidth="1"/>
    <col min="8201" max="8448" width="8.19921875" style="403"/>
    <col min="8449" max="8449" width="8.19921875" style="403" customWidth="1"/>
    <col min="8450" max="8450" width="10.19921875" style="403" customWidth="1"/>
    <col min="8451" max="8454" width="8.19921875" style="403" customWidth="1"/>
    <col min="8455" max="8456" width="10.5" style="403" customWidth="1"/>
    <col min="8457" max="8704" width="8.19921875" style="403"/>
    <col min="8705" max="8705" width="8.19921875" style="403" customWidth="1"/>
    <col min="8706" max="8706" width="10.19921875" style="403" customWidth="1"/>
    <col min="8707" max="8710" width="8.19921875" style="403" customWidth="1"/>
    <col min="8711" max="8712" width="10.5" style="403" customWidth="1"/>
    <col min="8713" max="8960" width="8.19921875" style="403"/>
    <col min="8961" max="8961" width="8.19921875" style="403" customWidth="1"/>
    <col min="8962" max="8962" width="10.19921875" style="403" customWidth="1"/>
    <col min="8963" max="8966" width="8.19921875" style="403" customWidth="1"/>
    <col min="8967" max="8968" width="10.5" style="403" customWidth="1"/>
    <col min="8969" max="9216" width="8.19921875" style="403"/>
    <col min="9217" max="9217" width="8.19921875" style="403" customWidth="1"/>
    <col min="9218" max="9218" width="10.19921875" style="403" customWidth="1"/>
    <col min="9219" max="9222" width="8.19921875" style="403" customWidth="1"/>
    <col min="9223" max="9224" width="10.5" style="403" customWidth="1"/>
    <col min="9225" max="9472" width="8.19921875" style="403"/>
    <col min="9473" max="9473" width="8.19921875" style="403" customWidth="1"/>
    <col min="9474" max="9474" width="10.19921875" style="403" customWidth="1"/>
    <col min="9475" max="9478" width="8.19921875" style="403" customWidth="1"/>
    <col min="9479" max="9480" width="10.5" style="403" customWidth="1"/>
    <col min="9481" max="9728" width="8.19921875" style="403"/>
    <col min="9729" max="9729" width="8.19921875" style="403" customWidth="1"/>
    <col min="9730" max="9730" width="10.19921875" style="403" customWidth="1"/>
    <col min="9731" max="9734" width="8.19921875" style="403" customWidth="1"/>
    <col min="9735" max="9736" width="10.5" style="403" customWidth="1"/>
    <col min="9737" max="9984" width="8.19921875" style="403"/>
    <col min="9985" max="9985" width="8.19921875" style="403" customWidth="1"/>
    <col min="9986" max="9986" width="10.19921875" style="403" customWidth="1"/>
    <col min="9987" max="9990" width="8.19921875" style="403" customWidth="1"/>
    <col min="9991" max="9992" width="10.5" style="403" customWidth="1"/>
    <col min="9993" max="10240" width="8.19921875" style="403"/>
    <col min="10241" max="10241" width="8.19921875" style="403" customWidth="1"/>
    <col min="10242" max="10242" width="10.19921875" style="403" customWidth="1"/>
    <col min="10243" max="10246" width="8.19921875" style="403" customWidth="1"/>
    <col min="10247" max="10248" width="10.5" style="403" customWidth="1"/>
    <col min="10249" max="10496" width="8.19921875" style="403"/>
    <col min="10497" max="10497" width="8.19921875" style="403" customWidth="1"/>
    <col min="10498" max="10498" width="10.19921875" style="403" customWidth="1"/>
    <col min="10499" max="10502" width="8.19921875" style="403" customWidth="1"/>
    <col min="10503" max="10504" width="10.5" style="403" customWidth="1"/>
    <col min="10505" max="10752" width="8.19921875" style="403"/>
    <col min="10753" max="10753" width="8.19921875" style="403" customWidth="1"/>
    <col min="10754" max="10754" width="10.19921875" style="403" customWidth="1"/>
    <col min="10755" max="10758" width="8.19921875" style="403" customWidth="1"/>
    <col min="10759" max="10760" width="10.5" style="403" customWidth="1"/>
    <col min="10761" max="11008" width="8.19921875" style="403"/>
    <col min="11009" max="11009" width="8.19921875" style="403" customWidth="1"/>
    <col min="11010" max="11010" width="10.19921875" style="403" customWidth="1"/>
    <col min="11011" max="11014" width="8.19921875" style="403" customWidth="1"/>
    <col min="11015" max="11016" width="10.5" style="403" customWidth="1"/>
    <col min="11017" max="11264" width="8.19921875" style="403"/>
    <col min="11265" max="11265" width="8.19921875" style="403" customWidth="1"/>
    <col min="11266" max="11266" width="10.19921875" style="403" customWidth="1"/>
    <col min="11267" max="11270" width="8.19921875" style="403" customWidth="1"/>
    <col min="11271" max="11272" width="10.5" style="403" customWidth="1"/>
    <col min="11273" max="11520" width="8.19921875" style="403"/>
    <col min="11521" max="11521" width="8.19921875" style="403" customWidth="1"/>
    <col min="11522" max="11522" width="10.19921875" style="403" customWidth="1"/>
    <col min="11523" max="11526" width="8.19921875" style="403" customWidth="1"/>
    <col min="11527" max="11528" width="10.5" style="403" customWidth="1"/>
    <col min="11529" max="11776" width="8.19921875" style="403"/>
    <col min="11777" max="11777" width="8.19921875" style="403" customWidth="1"/>
    <col min="11778" max="11778" width="10.19921875" style="403" customWidth="1"/>
    <col min="11779" max="11782" width="8.19921875" style="403" customWidth="1"/>
    <col min="11783" max="11784" width="10.5" style="403" customWidth="1"/>
    <col min="11785" max="12032" width="8.19921875" style="403"/>
    <col min="12033" max="12033" width="8.19921875" style="403" customWidth="1"/>
    <col min="12034" max="12034" width="10.19921875" style="403" customWidth="1"/>
    <col min="12035" max="12038" width="8.19921875" style="403" customWidth="1"/>
    <col min="12039" max="12040" width="10.5" style="403" customWidth="1"/>
    <col min="12041" max="12288" width="8.19921875" style="403"/>
    <col min="12289" max="12289" width="8.19921875" style="403" customWidth="1"/>
    <col min="12290" max="12290" width="10.19921875" style="403" customWidth="1"/>
    <col min="12291" max="12294" width="8.19921875" style="403" customWidth="1"/>
    <col min="12295" max="12296" width="10.5" style="403" customWidth="1"/>
    <col min="12297" max="12544" width="8.19921875" style="403"/>
    <col min="12545" max="12545" width="8.19921875" style="403" customWidth="1"/>
    <col min="12546" max="12546" width="10.19921875" style="403" customWidth="1"/>
    <col min="12547" max="12550" width="8.19921875" style="403" customWidth="1"/>
    <col min="12551" max="12552" width="10.5" style="403" customWidth="1"/>
    <col min="12553" max="12800" width="8.19921875" style="403"/>
    <col min="12801" max="12801" width="8.19921875" style="403" customWidth="1"/>
    <col min="12802" max="12802" width="10.19921875" style="403" customWidth="1"/>
    <col min="12803" max="12806" width="8.19921875" style="403" customWidth="1"/>
    <col min="12807" max="12808" width="10.5" style="403" customWidth="1"/>
    <col min="12809" max="13056" width="8.19921875" style="403"/>
    <col min="13057" max="13057" width="8.19921875" style="403" customWidth="1"/>
    <col min="13058" max="13058" width="10.19921875" style="403" customWidth="1"/>
    <col min="13059" max="13062" width="8.19921875" style="403" customWidth="1"/>
    <col min="13063" max="13064" width="10.5" style="403" customWidth="1"/>
    <col min="13065" max="13312" width="8.19921875" style="403"/>
    <col min="13313" max="13313" width="8.19921875" style="403" customWidth="1"/>
    <col min="13314" max="13314" width="10.19921875" style="403" customWidth="1"/>
    <col min="13315" max="13318" width="8.19921875" style="403" customWidth="1"/>
    <col min="13319" max="13320" width="10.5" style="403" customWidth="1"/>
    <col min="13321" max="13568" width="8.19921875" style="403"/>
    <col min="13569" max="13569" width="8.19921875" style="403" customWidth="1"/>
    <col min="13570" max="13570" width="10.19921875" style="403" customWidth="1"/>
    <col min="13571" max="13574" width="8.19921875" style="403" customWidth="1"/>
    <col min="13575" max="13576" width="10.5" style="403" customWidth="1"/>
    <col min="13577" max="13824" width="8.19921875" style="403"/>
    <col min="13825" max="13825" width="8.19921875" style="403" customWidth="1"/>
    <col min="13826" max="13826" width="10.19921875" style="403" customWidth="1"/>
    <col min="13827" max="13830" width="8.19921875" style="403" customWidth="1"/>
    <col min="13831" max="13832" width="10.5" style="403" customWidth="1"/>
    <col min="13833" max="14080" width="8.19921875" style="403"/>
    <col min="14081" max="14081" width="8.19921875" style="403" customWidth="1"/>
    <col min="14082" max="14082" width="10.19921875" style="403" customWidth="1"/>
    <col min="14083" max="14086" width="8.19921875" style="403" customWidth="1"/>
    <col min="14087" max="14088" width="10.5" style="403" customWidth="1"/>
    <col min="14089" max="14336" width="8.19921875" style="403"/>
    <col min="14337" max="14337" width="8.19921875" style="403" customWidth="1"/>
    <col min="14338" max="14338" width="10.19921875" style="403" customWidth="1"/>
    <col min="14339" max="14342" width="8.19921875" style="403" customWidth="1"/>
    <col min="14343" max="14344" width="10.5" style="403" customWidth="1"/>
    <col min="14345" max="14592" width="8.19921875" style="403"/>
    <col min="14593" max="14593" width="8.19921875" style="403" customWidth="1"/>
    <col min="14594" max="14594" width="10.19921875" style="403" customWidth="1"/>
    <col min="14595" max="14598" width="8.19921875" style="403" customWidth="1"/>
    <col min="14599" max="14600" width="10.5" style="403" customWidth="1"/>
    <col min="14601" max="14848" width="8.19921875" style="403"/>
    <col min="14849" max="14849" width="8.19921875" style="403" customWidth="1"/>
    <col min="14850" max="14850" width="10.19921875" style="403" customWidth="1"/>
    <col min="14851" max="14854" width="8.19921875" style="403" customWidth="1"/>
    <col min="14855" max="14856" width="10.5" style="403" customWidth="1"/>
    <col min="14857" max="15104" width="8.19921875" style="403"/>
    <col min="15105" max="15105" width="8.19921875" style="403" customWidth="1"/>
    <col min="15106" max="15106" width="10.19921875" style="403" customWidth="1"/>
    <col min="15107" max="15110" width="8.19921875" style="403" customWidth="1"/>
    <col min="15111" max="15112" width="10.5" style="403" customWidth="1"/>
    <col min="15113" max="15360" width="8.19921875" style="403"/>
    <col min="15361" max="15361" width="8.19921875" style="403" customWidth="1"/>
    <col min="15362" max="15362" width="10.19921875" style="403" customWidth="1"/>
    <col min="15363" max="15366" width="8.19921875" style="403" customWidth="1"/>
    <col min="15367" max="15368" width="10.5" style="403" customWidth="1"/>
    <col min="15369" max="15616" width="8.19921875" style="403"/>
    <col min="15617" max="15617" width="8.19921875" style="403" customWidth="1"/>
    <col min="15618" max="15618" width="10.19921875" style="403" customWidth="1"/>
    <col min="15619" max="15622" width="8.19921875" style="403" customWidth="1"/>
    <col min="15623" max="15624" width="10.5" style="403" customWidth="1"/>
    <col min="15625" max="15872" width="8.19921875" style="403"/>
    <col min="15873" max="15873" width="8.19921875" style="403" customWidth="1"/>
    <col min="15874" max="15874" width="10.19921875" style="403" customWidth="1"/>
    <col min="15875" max="15878" width="8.19921875" style="403" customWidth="1"/>
    <col min="15879" max="15880" width="10.5" style="403" customWidth="1"/>
    <col min="15881" max="16128" width="8.19921875" style="403"/>
    <col min="16129" max="16129" width="8.19921875" style="403" customWidth="1"/>
    <col min="16130" max="16130" width="10.19921875" style="403" customWidth="1"/>
    <col min="16131" max="16134" width="8.19921875" style="403" customWidth="1"/>
    <col min="16135" max="16136" width="10.5" style="403" customWidth="1"/>
    <col min="16137" max="16384" width="8.19921875" style="403"/>
  </cols>
  <sheetData>
    <row r="1" spans="1:8" ht="15" customHeight="1" x14ac:dyDescent="0.45">
      <c r="A1" s="650" t="s">
        <v>878</v>
      </c>
      <c r="B1" s="651"/>
      <c r="C1" s="651"/>
      <c r="D1" s="651"/>
      <c r="E1" s="651"/>
      <c r="F1" s="651"/>
      <c r="G1" s="1965" t="s">
        <v>511</v>
      </c>
      <c r="H1" s="1965"/>
    </row>
    <row r="2" spans="1:8" ht="8.25" customHeight="1" x14ac:dyDescent="0.45">
      <c r="A2" s="651"/>
      <c r="B2" s="651"/>
      <c r="C2" s="651"/>
      <c r="D2" s="651"/>
      <c r="E2" s="651"/>
      <c r="F2" s="651"/>
      <c r="G2" s="652"/>
      <c r="H2" s="652"/>
    </row>
    <row r="3" spans="1:8" s="653" customFormat="1" ht="24.75" customHeight="1" x14ac:dyDescent="0.45">
      <c r="A3" s="1967" t="s">
        <v>879</v>
      </c>
      <c r="B3" s="1967"/>
      <c r="C3" s="1967"/>
      <c r="D3" s="1967"/>
      <c r="E3" s="1967"/>
      <c r="F3" s="1967"/>
      <c r="G3" s="1967"/>
      <c r="H3" s="1967"/>
    </row>
    <row r="4" spans="1:8" ht="10.5" customHeight="1" thickBot="1" x14ac:dyDescent="0.5">
      <c r="A4" s="651"/>
      <c r="B4" s="651"/>
      <c r="C4" s="651"/>
      <c r="D4" s="651"/>
      <c r="E4" s="651"/>
      <c r="F4" s="651"/>
      <c r="G4" s="651"/>
      <c r="H4" s="651"/>
    </row>
    <row r="5" spans="1:8" ht="15" customHeight="1" thickBot="1" x14ac:dyDescent="0.5">
      <c r="A5" s="1968" t="s">
        <v>2</v>
      </c>
      <c r="B5" s="1969"/>
      <c r="C5" s="1970"/>
      <c r="D5" s="1971"/>
      <c r="E5" s="1971"/>
      <c r="F5" s="1971"/>
      <c r="G5" s="1971"/>
      <c r="H5" s="1972"/>
    </row>
    <row r="6" spans="1:8" ht="15" customHeight="1" x14ac:dyDescent="0.45">
      <c r="A6" s="1968" t="s">
        <v>750</v>
      </c>
      <c r="B6" s="1969"/>
      <c r="C6" s="1970"/>
      <c r="D6" s="1971"/>
      <c r="E6" s="1971"/>
      <c r="F6" s="1971"/>
      <c r="G6" s="1971"/>
      <c r="H6" s="1972"/>
    </row>
    <row r="7" spans="1:8" ht="15" customHeight="1" x14ac:dyDescent="0.45">
      <c r="A7" s="1973" t="s">
        <v>428</v>
      </c>
      <c r="B7" s="1974"/>
      <c r="C7" s="1975"/>
      <c r="D7" s="1976"/>
      <c r="E7" s="1976"/>
      <c r="F7" s="1976"/>
      <c r="G7" s="1976"/>
      <c r="H7" s="1977"/>
    </row>
    <row r="8" spans="1:8" ht="15" customHeight="1" x14ac:dyDescent="0.45">
      <c r="A8" s="1973" t="s">
        <v>751</v>
      </c>
      <c r="B8" s="1974"/>
      <c r="C8" s="2119" t="s">
        <v>752</v>
      </c>
      <c r="D8" s="1978"/>
      <c r="E8" s="1978"/>
      <c r="F8" s="1978"/>
      <c r="G8" s="1978"/>
      <c r="H8" s="1979"/>
    </row>
    <row r="9" spans="1:8" ht="15" customHeight="1" x14ac:dyDescent="0.45">
      <c r="A9" s="1980" t="s">
        <v>753</v>
      </c>
      <c r="B9" s="654" t="s">
        <v>430</v>
      </c>
      <c r="C9" s="1982"/>
      <c r="D9" s="1976"/>
      <c r="E9" s="1983"/>
      <c r="F9" s="1984" t="s">
        <v>754</v>
      </c>
      <c r="G9" s="1986"/>
      <c r="H9" s="1987"/>
    </row>
    <row r="10" spans="1:8" ht="19.5" customHeight="1" thickBot="1" x14ac:dyDescent="0.5">
      <c r="A10" s="1981"/>
      <c r="B10" s="655" t="s">
        <v>755</v>
      </c>
      <c r="C10" s="1986"/>
      <c r="D10" s="1990"/>
      <c r="E10" s="1991"/>
      <c r="F10" s="1985"/>
      <c r="G10" s="1988"/>
      <c r="H10" s="1989"/>
    </row>
    <row r="11" spans="1:8" ht="19.5" customHeight="1" thickTop="1" thickBot="1" x14ac:dyDescent="0.5">
      <c r="A11" s="1992" t="s">
        <v>756</v>
      </c>
      <c r="B11" s="1993"/>
      <c r="C11" s="1993"/>
      <c r="D11" s="1993"/>
      <c r="E11" s="1994"/>
      <c r="F11" s="1995"/>
      <c r="G11" s="1995"/>
      <c r="H11" s="1996"/>
    </row>
    <row r="12" spans="1:8" ht="19.5" customHeight="1" thickTop="1" x14ac:dyDescent="0.45">
      <c r="A12" s="2116" t="s">
        <v>765</v>
      </c>
      <c r="B12" s="2013" t="s">
        <v>766</v>
      </c>
      <c r="C12" s="2014"/>
      <c r="D12" s="2014"/>
      <c r="E12" s="2014"/>
      <c r="F12" s="2014"/>
      <c r="G12" s="2015"/>
      <c r="H12" s="2016"/>
    </row>
    <row r="13" spans="1:8" ht="15" customHeight="1" x14ac:dyDescent="0.45">
      <c r="A13" s="2117"/>
      <c r="B13" s="1975" t="s">
        <v>415</v>
      </c>
      <c r="C13" s="1978"/>
      <c r="D13" s="2011"/>
      <c r="E13" s="1975" t="s">
        <v>767</v>
      </c>
      <c r="F13" s="1978"/>
      <c r="G13" s="1978"/>
      <c r="H13" s="1979"/>
    </row>
    <row r="14" spans="1:8" ht="19.5" customHeight="1" x14ac:dyDescent="0.45">
      <c r="A14" s="2117"/>
      <c r="B14" s="656">
        <v>1</v>
      </c>
      <c r="C14" s="2112"/>
      <c r="D14" s="2113"/>
      <c r="E14" s="2112"/>
      <c r="F14" s="2114"/>
      <c r="G14" s="2114"/>
      <c r="H14" s="2115"/>
    </row>
    <row r="15" spans="1:8" ht="19.5" customHeight="1" x14ac:dyDescent="0.45">
      <c r="A15" s="2117"/>
      <c r="B15" s="656">
        <v>2</v>
      </c>
      <c r="C15" s="2112"/>
      <c r="D15" s="2113"/>
      <c r="E15" s="2112"/>
      <c r="F15" s="2114"/>
      <c r="G15" s="2114"/>
      <c r="H15" s="2115"/>
    </row>
    <row r="16" spans="1:8" ht="19.5" customHeight="1" x14ac:dyDescent="0.45">
      <c r="A16" s="2117"/>
      <c r="B16" s="656">
        <v>3</v>
      </c>
      <c r="C16" s="2112"/>
      <c r="D16" s="2113"/>
      <c r="E16" s="2112"/>
      <c r="F16" s="2114"/>
      <c r="G16" s="2114"/>
      <c r="H16" s="2115"/>
    </row>
    <row r="17" spans="1:8" ht="15" customHeight="1" x14ac:dyDescent="0.45">
      <c r="A17" s="2117"/>
      <c r="B17" s="656">
        <v>4</v>
      </c>
      <c r="C17" s="2112"/>
      <c r="D17" s="2113"/>
      <c r="E17" s="2112"/>
      <c r="F17" s="2114"/>
      <c r="G17" s="2114"/>
      <c r="H17" s="2115"/>
    </row>
    <row r="18" spans="1:8" ht="15" customHeight="1" x14ac:dyDescent="0.45">
      <c r="A18" s="2117"/>
      <c r="B18" s="656">
        <v>5</v>
      </c>
      <c r="C18" s="2112"/>
      <c r="D18" s="2113"/>
      <c r="E18" s="2112"/>
      <c r="F18" s="2114"/>
      <c r="G18" s="2114"/>
      <c r="H18" s="2115"/>
    </row>
    <row r="19" spans="1:8" ht="15" customHeight="1" x14ac:dyDescent="0.45">
      <c r="A19" s="2117"/>
      <c r="B19" s="656">
        <v>6</v>
      </c>
      <c r="C19" s="2112"/>
      <c r="D19" s="2113"/>
      <c r="E19" s="2112"/>
      <c r="F19" s="2114"/>
      <c r="G19" s="2114"/>
      <c r="H19" s="2115"/>
    </row>
    <row r="20" spans="1:8" ht="15" customHeight="1" x14ac:dyDescent="0.45">
      <c r="A20" s="2117"/>
      <c r="B20" s="656">
        <v>7</v>
      </c>
      <c r="C20" s="2112"/>
      <c r="D20" s="2113"/>
      <c r="E20" s="2112"/>
      <c r="F20" s="2114"/>
      <c r="G20" s="2114"/>
      <c r="H20" s="2115"/>
    </row>
    <row r="21" spans="1:8" ht="19.5" customHeight="1" x14ac:dyDescent="0.45">
      <c r="A21" s="2117"/>
      <c r="B21" s="656">
        <v>8</v>
      </c>
      <c r="C21" s="2112"/>
      <c r="D21" s="2113"/>
      <c r="E21" s="2112"/>
      <c r="F21" s="2114"/>
      <c r="G21" s="2114"/>
      <c r="H21" s="2115"/>
    </row>
    <row r="22" spans="1:8" ht="19.5" customHeight="1" x14ac:dyDescent="0.45">
      <c r="A22" s="2117"/>
      <c r="B22" s="656">
        <v>9</v>
      </c>
      <c r="C22" s="2112"/>
      <c r="D22" s="2113"/>
      <c r="E22" s="2112"/>
      <c r="F22" s="2114"/>
      <c r="G22" s="2114"/>
      <c r="H22" s="2115"/>
    </row>
    <row r="23" spans="1:8" ht="19.5" customHeight="1" x14ac:dyDescent="0.45">
      <c r="A23" s="2117"/>
      <c r="B23" s="656">
        <v>10</v>
      </c>
      <c r="C23" s="2112"/>
      <c r="D23" s="2113"/>
      <c r="E23" s="2112"/>
      <c r="F23" s="2114"/>
      <c r="G23" s="2114"/>
      <c r="H23" s="2115"/>
    </row>
    <row r="24" spans="1:8" ht="19.5" customHeight="1" x14ac:dyDescent="0.45">
      <c r="A24" s="2117"/>
      <c r="B24" s="656">
        <v>11</v>
      </c>
      <c r="C24" s="2112"/>
      <c r="D24" s="2113"/>
      <c r="E24" s="2112"/>
      <c r="F24" s="2114"/>
      <c r="G24" s="2114"/>
      <c r="H24" s="2115"/>
    </row>
    <row r="25" spans="1:8" ht="19.5" customHeight="1" x14ac:dyDescent="0.45">
      <c r="A25" s="2117"/>
      <c r="B25" s="656">
        <v>12</v>
      </c>
      <c r="C25" s="2112"/>
      <c r="D25" s="2113"/>
      <c r="E25" s="2112"/>
      <c r="F25" s="2114"/>
      <c r="G25" s="2114"/>
      <c r="H25" s="2115"/>
    </row>
    <row r="26" spans="1:8" ht="19.5" customHeight="1" x14ac:dyDescent="0.45">
      <c r="A26" s="2117"/>
      <c r="B26" s="656">
        <v>13</v>
      </c>
      <c r="C26" s="2112"/>
      <c r="D26" s="2113"/>
      <c r="E26" s="2112"/>
      <c r="F26" s="2114"/>
      <c r="G26" s="2114"/>
      <c r="H26" s="2115"/>
    </row>
    <row r="27" spans="1:8" ht="15" customHeight="1" x14ac:dyDescent="0.45">
      <c r="A27" s="2117"/>
      <c r="B27" s="656">
        <v>14</v>
      </c>
      <c r="C27" s="2112"/>
      <c r="D27" s="2113"/>
      <c r="E27" s="2112"/>
      <c r="F27" s="2114"/>
      <c r="G27" s="2114"/>
      <c r="H27" s="2115"/>
    </row>
    <row r="28" spans="1:8" ht="15" customHeight="1" x14ac:dyDescent="0.45">
      <c r="A28" s="2117"/>
      <c r="B28" s="656">
        <v>15</v>
      </c>
      <c r="C28" s="2112"/>
      <c r="D28" s="2113"/>
      <c r="E28" s="2112"/>
      <c r="F28" s="2114"/>
      <c r="G28" s="2114"/>
      <c r="H28" s="2115"/>
    </row>
    <row r="29" spans="1:8" ht="17.25" customHeight="1" x14ac:dyDescent="0.45">
      <c r="A29" s="2117"/>
      <c r="B29" s="656">
        <v>16</v>
      </c>
      <c r="C29" s="2112"/>
      <c r="D29" s="2113"/>
      <c r="E29" s="2112"/>
      <c r="F29" s="2114"/>
      <c r="G29" s="2114"/>
      <c r="H29" s="2115"/>
    </row>
    <row r="30" spans="1:8" ht="17.25" customHeight="1" x14ac:dyDescent="0.45">
      <c r="A30" s="2117"/>
      <c r="B30" s="656">
        <v>17</v>
      </c>
      <c r="C30" s="2112"/>
      <c r="D30" s="2113"/>
      <c r="E30" s="2112"/>
      <c r="F30" s="2114"/>
      <c r="G30" s="2114"/>
      <c r="H30" s="2115"/>
    </row>
    <row r="31" spans="1:8" ht="15" customHeight="1" x14ac:dyDescent="0.45">
      <c r="A31" s="2117"/>
      <c r="B31" s="656">
        <v>18</v>
      </c>
      <c r="C31" s="2112"/>
      <c r="D31" s="2113"/>
      <c r="E31" s="2112"/>
      <c r="F31" s="2114"/>
      <c r="G31" s="2114"/>
      <c r="H31" s="2115"/>
    </row>
    <row r="32" spans="1:8" ht="15" customHeight="1" x14ac:dyDescent="0.45">
      <c r="A32" s="2117"/>
      <c r="B32" s="656">
        <v>19</v>
      </c>
      <c r="C32" s="2112"/>
      <c r="D32" s="2113"/>
      <c r="E32" s="2112"/>
      <c r="F32" s="2114"/>
      <c r="G32" s="2114"/>
      <c r="H32" s="2115"/>
    </row>
    <row r="33" spans="1:8" ht="15" customHeight="1" x14ac:dyDescent="0.45">
      <c r="A33" s="2117"/>
      <c r="B33" s="656">
        <v>20</v>
      </c>
      <c r="C33" s="2112"/>
      <c r="D33" s="2113"/>
      <c r="E33" s="2112"/>
      <c r="F33" s="2114"/>
      <c r="G33" s="2114"/>
      <c r="H33" s="2115"/>
    </row>
    <row r="34" spans="1:8" ht="15" customHeight="1" x14ac:dyDescent="0.45">
      <c r="A34" s="2117"/>
      <c r="B34" s="656">
        <v>21</v>
      </c>
      <c r="C34" s="2112"/>
      <c r="D34" s="2113"/>
      <c r="E34" s="2112"/>
      <c r="F34" s="2114"/>
      <c r="G34" s="2114"/>
      <c r="H34" s="2115"/>
    </row>
    <row r="35" spans="1:8" ht="15" customHeight="1" x14ac:dyDescent="0.45">
      <c r="A35" s="2117"/>
      <c r="B35" s="656">
        <v>22</v>
      </c>
      <c r="C35" s="2112"/>
      <c r="D35" s="2113"/>
      <c r="E35" s="2112"/>
      <c r="F35" s="2114"/>
      <c r="G35" s="2114"/>
      <c r="H35" s="2115"/>
    </row>
    <row r="36" spans="1:8" ht="15" customHeight="1" x14ac:dyDescent="0.45">
      <c r="A36" s="2117"/>
      <c r="B36" s="656">
        <v>23</v>
      </c>
      <c r="C36" s="2112"/>
      <c r="D36" s="2113"/>
      <c r="E36" s="2112"/>
      <c r="F36" s="2114"/>
      <c r="G36" s="2114"/>
      <c r="H36" s="2115"/>
    </row>
    <row r="37" spans="1:8" ht="15" customHeight="1" x14ac:dyDescent="0.45">
      <c r="A37" s="2117"/>
      <c r="B37" s="656">
        <v>24</v>
      </c>
      <c r="C37" s="2112"/>
      <c r="D37" s="2113"/>
      <c r="E37" s="2112"/>
      <c r="F37" s="2114"/>
      <c r="G37" s="2114"/>
      <c r="H37" s="2115"/>
    </row>
    <row r="38" spans="1:8" ht="15" customHeight="1" x14ac:dyDescent="0.45">
      <c r="A38" s="2117"/>
      <c r="B38" s="656">
        <v>25</v>
      </c>
      <c r="C38" s="2112"/>
      <c r="D38" s="2113"/>
      <c r="E38" s="2112"/>
      <c r="F38" s="2114"/>
      <c r="G38" s="2114"/>
      <c r="H38" s="2115"/>
    </row>
    <row r="39" spans="1:8" ht="15" customHeight="1" x14ac:dyDescent="0.45">
      <c r="A39" s="2117"/>
      <c r="B39" s="656">
        <v>26</v>
      </c>
      <c r="C39" s="2112"/>
      <c r="D39" s="2113"/>
      <c r="E39" s="2112"/>
      <c r="F39" s="2114"/>
      <c r="G39" s="2114"/>
      <c r="H39" s="2115"/>
    </row>
    <row r="40" spans="1:8" ht="15" customHeight="1" x14ac:dyDescent="0.45">
      <c r="A40" s="2117"/>
      <c r="B40" s="656">
        <v>27</v>
      </c>
      <c r="C40" s="2112"/>
      <c r="D40" s="2113"/>
      <c r="E40" s="2112"/>
      <c r="F40" s="2114"/>
      <c r="G40" s="2114"/>
      <c r="H40" s="2115"/>
    </row>
    <row r="41" spans="1:8" ht="15" customHeight="1" x14ac:dyDescent="0.45">
      <c r="A41" s="2117"/>
      <c r="B41" s="656">
        <v>28</v>
      </c>
      <c r="C41" s="2112"/>
      <c r="D41" s="2113"/>
      <c r="E41" s="2112"/>
      <c r="F41" s="2114"/>
      <c r="G41" s="2114"/>
      <c r="H41" s="2115"/>
    </row>
    <row r="42" spans="1:8" ht="15" customHeight="1" x14ac:dyDescent="0.45">
      <c r="A42" s="2117"/>
      <c r="B42" s="656">
        <v>29</v>
      </c>
      <c r="C42" s="2112"/>
      <c r="D42" s="2113"/>
      <c r="E42" s="2112"/>
      <c r="F42" s="2114"/>
      <c r="G42" s="2114"/>
      <c r="H42" s="2115"/>
    </row>
    <row r="43" spans="1:8" ht="15" customHeight="1" thickBot="1" x14ac:dyDescent="0.5">
      <c r="A43" s="2118"/>
      <c r="B43" s="657">
        <v>30</v>
      </c>
      <c r="C43" s="2108"/>
      <c r="D43" s="2109"/>
      <c r="E43" s="2108"/>
      <c r="F43" s="2110"/>
      <c r="G43" s="2110"/>
      <c r="H43" s="2111"/>
    </row>
    <row r="44" spans="1:8" ht="15" customHeight="1" x14ac:dyDescent="0.45">
      <c r="A44" s="658" t="s">
        <v>880</v>
      </c>
      <c r="B44" s="651"/>
      <c r="C44" s="651"/>
      <c r="D44" s="651"/>
      <c r="E44" s="651"/>
      <c r="F44" s="651"/>
      <c r="G44" s="651"/>
      <c r="H44" s="651"/>
    </row>
    <row r="45" spans="1:8" ht="15" customHeight="1" x14ac:dyDescent="0.45">
      <c r="A45" s="658" t="s">
        <v>769</v>
      </c>
      <c r="B45" s="651"/>
      <c r="C45" s="651"/>
      <c r="D45" s="651"/>
      <c r="E45" s="651"/>
      <c r="F45" s="651"/>
      <c r="G45" s="651"/>
      <c r="H45" s="651"/>
    </row>
    <row r="46" spans="1:8" ht="15" customHeight="1" x14ac:dyDescent="0.45">
      <c r="A46" s="658" t="s">
        <v>881</v>
      </c>
      <c r="B46" s="651"/>
      <c r="C46" s="651"/>
      <c r="D46" s="651"/>
      <c r="E46" s="651"/>
      <c r="F46" s="651"/>
      <c r="G46" s="651"/>
      <c r="H46" s="651"/>
    </row>
    <row r="47" spans="1:8" ht="15" customHeight="1" x14ac:dyDescent="0.45">
      <c r="A47" s="658"/>
    </row>
  </sheetData>
  <mergeCells count="82">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19"/>
  <printOptions horizontalCentered="1" verticalCentered="1"/>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view="pageBreakPreview" zoomScale="60" zoomScaleNormal="100" workbookViewId="0"/>
  </sheetViews>
  <sheetFormatPr defaultColWidth="8.19921875" defaultRowHeight="13.2" x14ac:dyDescent="0.45"/>
  <cols>
    <col min="1" max="1" width="1.59765625" style="255" customWidth="1"/>
    <col min="2" max="2" width="4.09765625" style="255" customWidth="1"/>
    <col min="3" max="3" width="18.8984375" style="255" customWidth="1"/>
    <col min="4" max="4" width="12.59765625" style="255" customWidth="1"/>
    <col min="5" max="5" width="2.19921875" style="255" customWidth="1"/>
    <col min="6" max="6" width="7.69921875" style="255" customWidth="1"/>
    <col min="7" max="7" width="19.5" style="255" customWidth="1"/>
    <col min="8" max="8" width="19" style="255" customWidth="1"/>
    <col min="9" max="9" width="8.296875" style="255" customWidth="1"/>
    <col min="10" max="20" width="18.8984375" style="255" customWidth="1"/>
    <col min="21" max="256" width="8.19921875" style="255"/>
    <col min="257" max="257" width="1.59765625" style="255" customWidth="1"/>
    <col min="258" max="258" width="4.09765625" style="255" customWidth="1"/>
    <col min="259" max="259" width="18.8984375" style="255" customWidth="1"/>
    <col min="260" max="260" width="12.59765625" style="255" customWidth="1"/>
    <col min="261" max="261" width="2.19921875" style="255" customWidth="1"/>
    <col min="262" max="262" width="7.69921875" style="255" customWidth="1"/>
    <col min="263" max="263" width="19.5" style="255" customWidth="1"/>
    <col min="264" max="264" width="19" style="255" customWidth="1"/>
    <col min="265" max="265" width="8.296875" style="255" customWidth="1"/>
    <col min="266" max="276" width="18.8984375" style="255" customWidth="1"/>
    <col min="277" max="512" width="8.19921875" style="255"/>
    <col min="513" max="513" width="1.59765625" style="255" customWidth="1"/>
    <col min="514" max="514" width="4.09765625" style="255" customWidth="1"/>
    <col min="515" max="515" width="18.8984375" style="255" customWidth="1"/>
    <col min="516" max="516" width="12.59765625" style="255" customWidth="1"/>
    <col min="517" max="517" width="2.19921875" style="255" customWidth="1"/>
    <col min="518" max="518" width="7.69921875" style="255" customWidth="1"/>
    <col min="519" max="519" width="19.5" style="255" customWidth="1"/>
    <col min="520" max="520" width="19" style="255" customWidth="1"/>
    <col min="521" max="521" width="8.296875" style="255" customWidth="1"/>
    <col min="522" max="532" width="18.8984375" style="255" customWidth="1"/>
    <col min="533" max="768" width="8.19921875" style="255"/>
    <col min="769" max="769" width="1.59765625" style="255" customWidth="1"/>
    <col min="770" max="770" width="4.09765625" style="255" customWidth="1"/>
    <col min="771" max="771" width="18.8984375" style="255" customWidth="1"/>
    <col min="772" max="772" width="12.59765625" style="255" customWidth="1"/>
    <col min="773" max="773" width="2.19921875" style="255" customWidth="1"/>
    <col min="774" max="774" width="7.69921875" style="255" customWidth="1"/>
    <col min="775" max="775" width="19.5" style="255" customWidth="1"/>
    <col min="776" max="776" width="19" style="255" customWidth="1"/>
    <col min="777" max="777" width="8.296875" style="255" customWidth="1"/>
    <col min="778" max="788" width="18.8984375" style="255" customWidth="1"/>
    <col min="789" max="1024" width="8.19921875" style="255"/>
    <col min="1025" max="1025" width="1.59765625" style="255" customWidth="1"/>
    <col min="1026" max="1026" width="4.09765625" style="255" customWidth="1"/>
    <col min="1027" max="1027" width="18.8984375" style="255" customWidth="1"/>
    <col min="1028" max="1028" width="12.59765625" style="255" customWidth="1"/>
    <col min="1029" max="1029" width="2.19921875" style="255" customWidth="1"/>
    <col min="1030" max="1030" width="7.69921875" style="255" customWidth="1"/>
    <col min="1031" max="1031" width="19.5" style="255" customWidth="1"/>
    <col min="1032" max="1032" width="19" style="255" customWidth="1"/>
    <col min="1033" max="1033" width="8.296875" style="255" customWidth="1"/>
    <col min="1034" max="1044" width="18.8984375" style="255" customWidth="1"/>
    <col min="1045" max="1280" width="8.19921875" style="255"/>
    <col min="1281" max="1281" width="1.59765625" style="255" customWidth="1"/>
    <col min="1282" max="1282" width="4.09765625" style="255" customWidth="1"/>
    <col min="1283" max="1283" width="18.8984375" style="255" customWidth="1"/>
    <col min="1284" max="1284" width="12.59765625" style="255" customWidth="1"/>
    <col min="1285" max="1285" width="2.19921875" style="255" customWidth="1"/>
    <col min="1286" max="1286" width="7.69921875" style="255" customWidth="1"/>
    <col min="1287" max="1287" width="19.5" style="255" customWidth="1"/>
    <col min="1288" max="1288" width="19" style="255" customWidth="1"/>
    <col min="1289" max="1289" width="8.296875" style="255" customWidth="1"/>
    <col min="1290" max="1300" width="18.8984375" style="255" customWidth="1"/>
    <col min="1301" max="1536" width="8.19921875" style="255"/>
    <col min="1537" max="1537" width="1.59765625" style="255" customWidth="1"/>
    <col min="1538" max="1538" width="4.09765625" style="255" customWidth="1"/>
    <col min="1539" max="1539" width="18.8984375" style="255" customWidth="1"/>
    <col min="1540" max="1540" width="12.59765625" style="255" customWidth="1"/>
    <col min="1541" max="1541" width="2.19921875" style="255" customWidth="1"/>
    <col min="1542" max="1542" width="7.69921875" style="255" customWidth="1"/>
    <col min="1543" max="1543" width="19.5" style="255" customWidth="1"/>
    <col min="1544" max="1544" width="19" style="255" customWidth="1"/>
    <col min="1545" max="1545" width="8.296875" style="255" customWidth="1"/>
    <col min="1546" max="1556" width="18.8984375" style="255" customWidth="1"/>
    <col min="1557" max="1792" width="8.19921875" style="255"/>
    <col min="1793" max="1793" width="1.59765625" style="255" customWidth="1"/>
    <col min="1794" max="1794" width="4.09765625" style="255" customWidth="1"/>
    <col min="1795" max="1795" width="18.8984375" style="255" customWidth="1"/>
    <col min="1796" max="1796" width="12.59765625" style="255" customWidth="1"/>
    <col min="1797" max="1797" width="2.19921875" style="255" customWidth="1"/>
    <col min="1798" max="1798" width="7.69921875" style="255" customWidth="1"/>
    <col min="1799" max="1799" width="19.5" style="255" customWidth="1"/>
    <col min="1800" max="1800" width="19" style="255" customWidth="1"/>
    <col min="1801" max="1801" width="8.296875" style="255" customWidth="1"/>
    <col min="1802" max="1812" width="18.8984375" style="255" customWidth="1"/>
    <col min="1813" max="2048" width="8.19921875" style="255"/>
    <col min="2049" max="2049" width="1.59765625" style="255" customWidth="1"/>
    <col min="2050" max="2050" width="4.09765625" style="255" customWidth="1"/>
    <col min="2051" max="2051" width="18.8984375" style="255" customWidth="1"/>
    <col min="2052" max="2052" width="12.59765625" style="255" customWidth="1"/>
    <col min="2053" max="2053" width="2.19921875" style="255" customWidth="1"/>
    <col min="2054" max="2054" width="7.69921875" style="255" customWidth="1"/>
    <col min="2055" max="2055" width="19.5" style="255" customWidth="1"/>
    <col min="2056" max="2056" width="19" style="255" customWidth="1"/>
    <col min="2057" max="2057" width="8.296875" style="255" customWidth="1"/>
    <col min="2058" max="2068" width="18.8984375" style="255" customWidth="1"/>
    <col min="2069" max="2304" width="8.19921875" style="255"/>
    <col min="2305" max="2305" width="1.59765625" style="255" customWidth="1"/>
    <col min="2306" max="2306" width="4.09765625" style="255" customWidth="1"/>
    <col min="2307" max="2307" width="18.8984375" style="255" customWidth="1"/>
    <col min="2308" max="2308" width="12.59765625" style="255" customWidth="1"/>
    <col min="2309" max="2309" width="2.19921875" style="255" customWidth="1"/>
    <col min="2310" max="2310" width="7.69921875" style="255" customWidth="1"/>
    <col min="2311" max="2311" width="19.5" style="255" customWidth="1"/>
    <col min="2312" max="2312" width="19" style="255" customWidth="1"/>
    <col min="2313" max="2313" width="8.296875" style="255" customWidth="1"/>
    <col min="2314" max="2324" width="18.8984375" style="255" customWidth="1"/>
    <col min="2325" max="2560" width="8.19921875" style="255"/>
    <col min="2561" max="2561" width="1.59765625" style="255" customWidth="1"/>
    <col min="2562" max="2562" width="4.09765625" style="255" customWidth="1"/>
    <col min="2563" max="2563" width="18.8984375" style="255" customWidth="1"/>
    <col min="2564" max="2564" width="12.59765625" style="255" customWidth="1"/>
    <col min="2565" max="2565" width="2.19921875" style="255" customWidth="1"/>
    <col min="2566" max="2566" width="7.69921875" style="255" customWidth="1"/>
    <col min="2567" max="2567" width="19.5" style="255" customWidth="1"/>
    <col min="2568" max="2568" width="19" style="255" customWidth="1"/>
    <col min="2569" max="2569" width="8.296875" style="255" customWidth="1"/>
    <col min="2570" max="2580" width="18.8984375" style="255" customWidth="1"/>
    <col min="2581" max="2816" width="8.19921875" style="255"/>
    <col min="2817" max="2817" width="1.59765625" style="255" customWidth="1"/>
    <col min="2818" max="2818" width="4.09765625" style="255" customWidth="1"/>
    <col min="2819" max="2819" width="18.8984375" style="255" customWidth="1"/>
    <col min="2820" max="2820" width="12.59765625" style="255" customWidth="1"/>
    <col min="2821" max="2821" width="2.19921875" style="255" customWidth="1"/>
    <col min="2822" max="2822" width="7.69921875" style="255" customWidth="1"/>
    <col min="2823" max="2823" width="19.5" style="255" customWidth="1"/>
    <col min="2824" max="2824" width="19" style="255" customWidth="1"/>
    <col min="2825" max="2825" width="8.296875" style="255" customWidth="1"/>
    <col min="2826" max="2836" width="18.8984375" style="255" customWidth="1"/>
    <col min="2837" max="3072" width="8.19921875" style="255"/>
    <col min="3073" max="3073" width="1.59765625" style="255" customWidth="1"/>
    <col min="3074" max="3074" width="4.09765625" style="255" customWidth="1"/>
    <col min="3075" max="3075" width="18.8984375" style="255" customWidth="1"/>
    <col min="3076" max="3076" width="12.59765625" style="255" customWidth="1"/>
    <col min="3077" max="3077" width="2.19921875" style="255" customWidth="1"/>
    <col min="3078" max="3078" width="7.69921875" style="255" customWidth="1"/>
    <col min="3079" max="3079" width="19.5" style="255" customWidth="1"/>
    <col min="3080" max="3080" width="19" style="255" customWidth="1"/>
    <col min="3081" max="3081" width="8.296875" style="255" customWidth="1"/>
    <col min="3082" max="3092" width="18.8984375" style="255" customWidth="1"/>
    <col min="3093" max="3328" width="8.19921875" style="255"/>
    <col min="3329" max="3329" width="1.59765625" style="255" customWidth="1"/>
    <col min="3330" max="3330" width="4.09765625" style="255" customWidth="1"/>
    <col min="3331" max="3331" width="18.8984375" style="255" customWidth="1"/>
    <col min="3332" max="3332" width="12.59765625" style="255" customWidth="1"/>
    <col min="3333" max="3333" width="2.19921875" style="255" customWidth="1"/>
    <col min="3334" max="3334" width="7.69921875" style="255" customWidth="1"/>
    <col min="3335" max="3335" width="19.5" style="255" customWidth="1"/>
    <col min="3336" max="3336" width="19" style="255" customWidth="1"/>
    <col min="3337" max="3337" width="8.296875" style="255" customWidth="1"/>
    <col min="3338" max="3348" width="18.8984375" style="255" customWidth="1"/>
    <col min="3349" max="3584" width="8.19921875" style="255"/>
    <col min="3585" max="3585" width="1.59765625" style="255" customWidth="1"/>
    <col min="3586" max="3586" width="4.09765625" style="255" customWidth="1"/>
    <col min="3587" max="3587" width="18.8984375" style="255" customWidth="1"/>
    <col min="3588" max="3588" width="12.59765625" style="255" customWidth="1"/>
    <col min="3589" max="3589" width="2.19921875" style="255" customWidth="1"/>
    <col min="3590" max="3590" width="7.69921875" style="255" customWidth="1"/>
    <col min="3591" max="3591" width="19.5" style="255" customWidth="1"/>
    <col min="3592" max="3592" width="19" style="255" customWidth="1"/>
    <col min="3593" max="3593" width="8.296875" style="255" customWidth="1"/>
    <col min="3594" max="3604" width="18.8984375" style="255" customWidth="1"/>
    <col min="3605" max="3840" width="8.19921875" style="255"/>
    <col min="3841" max="3841" width="1.59765625" style="255" customWidth="1"/>
    <col min="3842" max="3842" width="4.09765625" style="255" customWidth="1"/>
    <col min="3843" max="3843" width="18.8984375" style="255" customWidth="1"/>
    <col min="3844" max="3844" width="12.59765625" style="255" customWidth="1"/>
    <col min="3845" max="3845" width="2.19921875" style="255" customWidth="1"/>
    <col min="3846" max="3846" width="7.69921875" style="255" customWidth="1"/>
    <col min="3847" max="3847" width="19.5" style="255" customWidth="1"/>
    <col min="3848" max="3848" width="19" style="255" customWidth="1"/>
    <col min="3849" max="3849" width="8.296875" style="255" customWidth="1"/>
    <col min="3850" max="3860" width="18.8984375" style="255" customWidth="1"/>
    <col min="3861" max="4096" width="8.19921875" style="255"/>
    <col min="4097" max="4097" width="1.59765625" style="255" customWidth="1"/>
    <col min="4098" max="4098" width="4.09765625" style="255" customWidth="1"/>
    <col min="4099" max="4099" width="18.8984375" style="255" customWidth="1"/>
    <col min="4100" max="4100" width="12.59765625" style="255" customWidth="1"/>
    <col min="4101" max="4101" width="2.19921875" style="255" customWidth="1"/>
    <col min="4102" max="4102" width="7.69921875" style="255" customWidth="1"/>
    <col min="4103" max="4103" width="19.5" style="255" customWidth="1"/>
    <col min="4104" max="4104" width="19" style="255" customWidth="1"/>
    <col min="4105" max="4105" width="8.296875" style="255" customWidth="1"/>
    <col min="4106" max="4116" width="18.8984375" style="255" customWidth="1"/>
    <col min="4117" max="4352" width="8.19921875" style="255"/>
    <col min="4353" max="4353" width="1.59765625" style="255" customWidth="1"/>
    <col min="4354" max="4354" width="4.09765625" style="255" customWidth="1"/>
    <col min="4355" max="4355" width="18.8984375" style="255" customWidth="1"/>
    <col min="4356" max="4356" width="12.59765625" style="255" customWidth="1"/>
    <col min="4357" max="4357" width="2.19921875" style="255" customWidth="1"/>
    <col min="4358" max="4358" width="7.69921875" style="255" customWidth="1"/>
    <col min="4359" max="4359" width="19.5" style="255" customWidth="1"/>
    <col min="4360" max="4360" width="19" style="255" customWidth="1"/>
    <col min="4361" max="4361" width="8.296875" style="255" customWidth="1"/>
    <col min="4362" max="4372" width="18.8984375" style="255" customWidth="1"/>
    <col min="4373" max="4608" width="8.19921875" style="255"/>
    <col min="4609" max="4609" width="1.59765625" style="255" customWidth="1"/>
    <col min="4610" max="4610" width="4.09765625" style="255" customWidth="1"/>
    <col min="4611" max="4611" width="18.8984375" style="255" customWidth="1"/>
    <col min="4612" max="4612" width="12.59765625" style="255" customWidth="1"/>
    <col min="4613" max="4613" width="2.19921875" style="255" customWidth="1"/>
    <col min="4614" max="4614" width="7.69921875" style="255" customWidth="1"/>
    <col min="4615" max="4615" width="19.5" style="255" customWidth="1"/>
    <col min="4616" max="4616" width="19" style="255" customWidth="1"/>
    <col min="4617" max="4617" width="8.296875" style="255" customWidth="1"/>
    <col min="4618" max="4628" width="18.8984375" style="255" customWidth="1"/>
    <col min="4629" max="4864" width="8.19921875" style="255"/>
    <col min="4865" max="4865" width="1.59765625" style="255" customWidth="1"/>
    <col min="4866" max="4866" width="4.09765625" style="255" customWidth="1"/>
    <col min="4867" max="4867" width="18.8984375" style="255" customWidth="1"/>
    <col min="4868" max="4868" width="12.59765625" style="255" customWidth="1"/>
    <col min="4869" max="4869" width="2.19921875" style="255" customWidth="1"/>
    <col min="4870" max="4870" width="7.69921875" style="255" customWidth="1"/>
    <col min="4871" max="4871" width="19.5" style="255" customWidth="1"/>
    <col min="4872" max="4872" width="19" style="255" customWidth="1"/>
    <col min="4873" max="4873" width="8.296875" style="255" customWidth="1"/>
    <col min="4874" max="4884" width="18.8984375" style="255" customWidth="1"/>
    <col min="4885" max="5120" width="8.19921875" style="255"/>
    <col min="5121" max="5121" width="1.59765625" style="255" customWidth="1"/>
    <col min="5122" max="5122" width="4.09765625" style="255" customWidth="1"/>
    <col min="5123" max="5123" width="18.8984375" style="255" customWidth="1"/>
    <col min="5124" max="5124" width="12.59765625" style="255" customWidth="1"/>
    <col min="5125" max="5125" width="2.19921875" style="255" customWidth="1"/>
    <col min="5126" max="5126" width="7.69921875" style="255" customWidth="1"/>
    <col min="5127" max="5127" width="19.5" style="255" customWidth="1"/>
    <col min="5128" max="5128" width="19" style="255" customWidth="1"/>
    <col min="5129" max="5129" width="8.296875" style="255" customWidth="1"/>
    <col min="5130" max="5140" width="18.8984375" style="255" customWidth="1"/>
    <col min="5141" max="5376" width="8.19921875" style="255"/>
    <col min="5377" max="5377" width="1.59765625" style="255" customWidth="1"/>
    <col min="5378" max="5378" width="4.09765625" style="255" customWidth="1"/>
    <col min="5379" max="5379" width="18.8984375" style="255" customWidth="1"/>
    <col min="5380" max="5380" width="12.59765625" style="255" customWidth="1"/>
    <col min="5381" max="5381" width="2.19921875" style="255" customWidth="1"/>
    <col min="5382" max="5382" width="7.69921875" style="255" customWidth="1"/>
    <col min="5383" max="5383" width="19.5" style="255" customWidth="1"/>
    <col min="5384" max="5384" width="19" style="255" customWidth="1"/>
    <col min="5385" max="5385" width="8.296875" style="255" customWidth="1"/>
    <col min="5386" max="5396" width="18.8984375" style="255" customWidth="1"/>
    <col min="5397" max="5632" width="8.19921875" style="255"/>
    <col min="5633" max="5633" width="1.59765625" style="255" customWidth="1"/>
    <col min="5634" max="5634" width="4.09765625" style="255" customWidth="1"/>
    <col min="5635" max="5635" width="18.8984375" style="255" customWidth="1"/>
    <col min="5636" max="5636" width="12.59765625" style="255" customWidth="1"/>
    <col min="5637" max="5637" width="2.19921875" style="255" customWidth="1"/>
    <col min="5638" max="5638" width="7.69921875" style="255" customWidth="1"/>
    <col min="5639" max="5639" width="19.5" style="255" customWidth="1"/>
    <col min="5640" max="5640" width="19" style="255" customWidth="1"/>
    <col min="5641" max="5641" width="8.296875" style="255" customWidth="1"/>
    <col min="5642" max="5652" width="18.8984375" style="255" customWidth="1"/>
    <col min="5653" max="5888" width="8.19921875" style="255"/>
    <col min="5889" max="5889" width="1.59765625" style="255" customWidth="1"/>
    <col min="5890" max="5890" width="4.09765625" style="255" customWidth="1"/>
    <col min="5891" max="5891" width="18.8984375" style="255" customWidth="1"/>
    <col min="5892" max="5892" width="12.59765625" style="255" customWidth="1"/>
    <col min="5893" max="5893" width="2.19921875" style="255" customWidth="1"/>
    <col min="5894" max="5894" width="7.69921875" style="255" customWidth="1"/>
    <col min="5895" max="5895" width="19.5" style="255" customWidth="1"/>
    <col min="5896" max="5896" width="19" style="255" customWidth="1"/>
    <col min="5897" max="5897" width="8.296875" style="255" customWidth="1"/>
    <col min="5898" max="5908" width="18.8984375" style="255" customWidth="1"/>
    <col min="5909" max="6144" width="8.19921875" style="255"/>
    <col min="6145" max="6145" width="1.59765625" style="255" customWidth="1"/>
    <col min="6146" max="6146" width="4.09765625" style="255" customWidth="1"/>
    <col min="6147" max="6147" width="18.8984375" style="255" customWidth="1"/>
    <col min="6148" max="6148" width="12.59765625" style="255" customWidth="1"/>
    <col min="6149" max="6149" width="2.19921875" style="255" customWidth="1"/>
    <col min="6150" max="6150" width="7.69921875" style="255" customWidth="1"/>
    <col min="6151" max="6151" width="19.5" style="255" customWidth="1"/>
    <col min="6152" max="6152" width="19" style="255" customWidth="1"/>
    <col min="6153" max="6153" width="8.296875" style="255" customWidth="1"/>
    <col min="6154" max="6164" width="18.8984375" style="255" customWidth="1"/>
    <col min="6165" max="6400" width="8.19921875" style="255"/>
    <col min="6401" max="6401" width="1.59765625" style="255" customWidth="1"/>
    <col min="6402" max="6402" width="4.09765625" style="255" customWidth="1"/>
    <col min="6403" max="6403" width="18.8984375" style="255" customWidth="1"/>
    <col min="6404" max="6404" width="12.59765625" style="255" customWidth="1"/>
    <col min="6405" max="6405" width="2.19921875" style="255" customWidth="1"/>
    <col min="6406" max="6406" width="7.69921875" style="255" customWidth="1"/>
    <col min="6407" max="6407" width="19.5" style="255" customWidth="1"/>
    <col min="6408" max="6408" width="19" style="255" customWidth="1"/>
    <col min="6409" max="6409" width="8.296875" style="255" customWidth="1"/>
    <col min="6410" max="6420" width="18.8984375" style="255" customWidth="1"/>
    <col min="6421" max="6656" width="8.19921875" style="255"/>
    <col min="6657" max="6657" width="1.59765625" style="255" customWidth="1"/>
    <col min="6658" max="6658" width="4.09765625" style="255" customWidth="1"/>
    <col min="6659" max="6659" width="18.8984375" style="255" customWidth="1"/>
    <col min="6660" max="6660" width="12.59765625" style="255" customWidth="1"/>
    <col min="6661" max="6661" width="2.19921875" style="255" customWidth="1"/>
    <col min="6662" max="6662" width="7.69921875" style="255" customWidth="1"/>
    <col min="6663" max="6663" width="19.5" style="255" customWidth="1"/>
    <col min="6664" max="6664" width="19" style="255" customWidth="1"/>
    <col min="6665" max="6665" width="8.296875" style="255" customWidth="1"/>
    <col min="6666" max="6676" width="18.8984375" style="255" customWidth="1"/>
    <col min="6677" max="6912" width="8.19921875" style="255"/>
    <col min="6913" max="6913" width="1.59765625" style="255" customWidth="1"/>
    <col min="6914" max="6914" width="4.09765625" style="255" customWidth="1"/>
    <col min="6915" max="6915" width="18.8984375" style="255" customWidth="1"/>
    <col min="6916" max="6916" width="12.59765625" style="255" customWidth="1"/>
    <col min="6917" max="6917" width="2.19921875" style="255" customWidth="1"/>
    <col min="6918" max="6918" width="7.69921875" style="255" customWidth="1"/>
    <col min="6919" max="6919" width="19.5" style="255" customWidth="1"/>
    <col min="6920" max="6920" width="19" style="255" customWidth="1"/>
    <col min="6921" max="6921" width="8.296875" style="255" customWidth="1"/>
    <col min="6922" max="6932" width="18.8984375" style="255" customWidth="1"/>
    <col min="6933" max="7168" width="8.19921875" style="255"/>
    <col min="7169" max="7169" width="1.59765625" style="255" customWidth="1"/>
    <col min="7170" max="7170" width="4.09765625" style="255" customWidth="1"/>
    <col min="7171" max="7171" width="18.8984375" style="255" customWidth="1"/>
    <col min="7172" max="7172" width="12.59765625" style="255" customWidth="1"/>
    <col min="7173" max="7173" width="2.19921875" style="255" customWidth="1"/>
    <col min="7174" max="7174" width="7.69921875" style="255" customWidth="1"/>
    <col min="7175" max="7175" width="19.5" style="255" customWidth="1"/>
    <col min="7176" max="7176" width="19" style="255" customWidth="1"/>
    <col min="7177" max="7177" width="8.296875" style="255" customWidth="1"/>
    <col min="7178" max="7188" width="18.8984375" style="255" customWidth="1"/>
    <col min="7189" max="7424" width="8.19921875" style="255"/>
    <col min="7425" max="7425" width="1.59765625" style="255" customWidth="1"/>
    <col min="7426" max="7426" width="4.09765625" style="255" customWidth="1"/>
    <col min="7427" max="7427" width="18.8984375" style="255" customWidth="1"/>
    <col min="7428" max="7428" width="12.59765625" style="255" customWidth="1"/>
    <col min="7429" max="7429" width="2.19921875" style="255" customWidth="1"/>
    <col min="7430" max="7430" width="7.69921875" style="255" customWidth="1"/>
    <col min="7431" max="7431" width="19.5" style="255" customWidth="1"/>
    <col min="7432" max="7432" width="19" style="255" customWidth="1"/>
    <col min="7433" max="7433" width="8.296875" style="255" customWidth="1"/>
    <col min="7434" max="7444" width="18.8984375" style="255" customWidth="1"/>
    <col min="7445" max="7680" width="8.19921875" style="255"/>
    <col min="7681" max="7681" width="1.59765625" style="255" customWidth="1"/>
    <col min="7682" max="7682" width="4.09765625" style="255" customWidth="1"/>
    <col min="7683" max="7683" width="18.8984375" style="255" customWidth="1"/>
    <col min="7684" max="7684" width="12.59765625" style="255" customWidth="1"/>
    <col min="7685" max="7685" width="2.19921875" style="255" customWidth="1"/>
    <col min="7686" max="7686" width="7.69921875" style="255" customWidth="1"/>
    <col min="7687" max="7687" width="19.5" style="255" customWidth="1"/>
    <col min="7688" max="7688" width="19" style="255" customWidth="1"/>
    <col min="7689" max="7689" width="8.296875" style="255" customWidth="1"/>
    <col min="7690" max="7700" width="18.8984375" style="255" customWidth="1"/>
    <col min="7701" max="7936" width="8.19921875" style="255"/>
    <col min="7937" max="7937" width="1.59765625" style="255" customWidth="1"/>
    <col min="7938" max="7938" width="4.09765625" style="255" customWidth="1"/>
    <col min="7939" max="7939" width="18.8984375" style="255" customWidth="1"/>
    <col min="7940" max="7940" width="12.59765625" style="255" customWidth="1"/>
    <col min="7941" max="7941" width="2.19921875" style="255" customWidth="1"/>
    <col min="7942" max="7942" width="7.69921875" style="255" customWidth="1"/>
    <col min="7943" max="7943" width="19.5" style="255" customWidth="1"/>
    <col min="7944" max="7944" width="19" style="255" customWidth="1"/>
    <col min="7945" max="7945" width="8.296875" style="255" customWidth="1"/>
    <col min="7946" max="7956" width="18.8984375" style="255" customWidth="1"/>
    <col min="7957" max="8192" width="8.19921875" style="255"/>
    <col min="8193" max="8193" width="1.59765625" style="255" customWidth="1"/>
    <col min="8194" max="8194" width="4.09765625" style="255" customWidth="1"/>
    <col min="8195" max="8195" width="18.8984375" style="255" customWidth="1"/>
    <col min="8196" max="8196" width="12.59765625" style="255" customWidth="1"/>
    <col min="8197" max="8197" width="2.19921875" style="255" customWidth="1"/>
    <col min="8198" max="8198" width="7.69921875" style="255" customWidth="1"/>
    <col min="8199" max="8199" width="19.5" style="255" customWidth="1"/>
    <col min="8200" max="8200" width="19" style="255" customWidth="1"/>
    <col min="8201" max="8201" width="8.296875" style="255" customWidth="1"/>
    <col min="8202" max="8212" width="18.8984375" style="255" customWidth="1"/>
    <col min="8213" max="8448" width="8.19921875" style="255"/>
    <col min="8449" max="8449" width="1.59765625" style="255" customWidth="1"/>
    <col min="8450" max="8450" width="4.09765625" style="255" customWidth="1"/>
    <col min="8451" max="8451" width="18.8984375" style="255" customWidth="1"/>
    <col min="8452" max="8452" width="12.59765625" style="255" customWidth="1"/>
    <col min="8453" max="8453" width="2.19921875" style="255" customWidth="1"/>
    <col min="8454" max="8454" width="7.69921875" style="255" customWidth="1"/>
    <col min="8455" max="8455" width="19.5" style="255" customWidth="1"/>
    <col min="8456" max="8456" width="19" style="255" customWidth="1"/>
    <col min="8457" max="8457" width="8.296875" style="255" customWidth="1"/>
    <col min="8458" max="8468" width="18.8984375" style="255" customWidth="1"/>
    <col min="8469" max="8704" width="8.19921875" style="255"/>
    <col min="8705" max="8705" width="1.59765625" style="255" customWidth="1"/>
    <col min="8706" max="8706" width="4.09765625" style="255" customWidth="1"/>
    <col min="8707" max="8707" width="18.8984375" style="255" customWidth="1"/>
    <col min="8708" max="8708" width="12.59765625" style="255" customWidth="1"/>
    <col min="8709" max="8709" width="2.19921875" style="255" customWidth="1"/>
    <col min="8710" max="8710" width="7.69921875" style="255" customWidth="1"/>
    <col min="8711" max="8711" width="19.5" style="255" customWidth="1"/>
    <col min="8712" max="8712" width="19" style="255" customWidth="1"/>
    <col min="8713" max="8713" width="8.296875" style="255" customWidth="1"/>
    <col min="8714" max="8724" width="18.8984375" style="255" customWidth="1"/>
    <col min="8725" max="8960" width="8.19921875" style="255"/>
    <col min="8961" max="8961" width="1.59765625" style="255" customWidth="1"/>
    <col min="8962" max="8962" width="4.09765625" style="255" customWidth="1"/>
    <col min="8963" max="8963" width="18.8984375" style="255" customWidth="1"/>
    <col min="8964" max="8964" width="12.59765625" style="255" customWidth="1"/>
    <col min="8965" max="8965" width="2.19921875" style="255" customWidth="1"/>
    <col min="8966" max="8966" width="7.69921875" style="255" customWidth="1"/>
    <col min="8967" max="8967" width="19.5" style="255" customWidth="1"/>
    <col min="8968" max="8968" width="19" style="255" customWidth="1"/>
    <col min="8969" max="8969" width="8.296875" style="255" customWidth="1"/>
    <col min="8970" max="8980" width="18.8984375" style="255" customWidth="1"/>
    <col min="8981" max="9216" width="8.19921875" style="255"/>
    <col min="9217" max="9217" width="1.59765625" style="255" customWidth="1"/>
    <col min="9218" max="9218" width="4.09765625" style="255" customWidth="1"/>
    <col min="9219" max="9219" width="18.8984375" style="255" customWidth="1"/>
    <col min="9220" max="9220" width="12.59765625" style="255" customWidth="1"/>
    <col min="9221" max="9221" width="2.19921875" style="255" customWidth="1"/>
    <col min="9222" max="9222" width="7.69921875" style="255" customWidth="1"/>
    <col min="9223" max="9223" width="19.5" style="255" customWidth="1"/>
    <col min="9224" max="9224" width="19" style="255" customWidth="1"/>
    <col min="9225" max="9225" width="8.296875" style="255" customWidth="1"/>
    <col min="9226" max="9236" width="18.8984375" style="255" customWidth="1"/>
    <col min="9237" max="9472" width="8.19921875" style="255"/>
    <col min="9473" max="9473" width="1.59765625" style="255" customWidth="1"/>
    <col min="9474" max="9474" width="4.09765625" style="255" customWidth="1"/>
    <col min="9475" max="9475" width="18.8984375" style="255" customWidth="1"/>
    <col min="9476" max="9476" width="12.59765625" style="255" customWidth="1"/>
    <col min="9477" max="9477" width="2.19921875" style="255" customWidth="1"/>
    <col min="9478" max="9478" width="7.69921875" style="255" customWidth="1"/>
    <col min="9479" max="9479" width="19.5" style="255" customWidth="1"/>
    <col min="9480" max="9480" width="19" style="255" customWidth="1"/>
    <col min="9481" max="9481" width="8.296875" style="255" customWidth="1"/>
    <col min="9482" max="9492" width="18.8984375" style="255" customWidth="1"/>
    <col min="9493" max="9728" width="8.19921875" style="255"/>
    <col min="9729" max="9729" width="1.59765625" style="255" customWidth="1"/>
    <col min="9730" max="9730" width="4.09765625" style="255" customWidth="1"/>
    <col min="9731" max="9731" width="18.8984375" style="255" customWidth="1"/>
    <col min="9732" max="9732" width="12.59765625" style="255" customWidth="1"/>
    <col min="9733" max="9733" width="2.19921875" style="255" customWidth="1"/>
    <col min="9734" max="9734" width="7.69921875" style="255" customWidth="1"/>
    <col min="9735" max="9735" width="19.5" style="255" customWidth="1"/>
    <col min="9736" max="9736" width="19" style="255" customWidth="1"/>
    <col min="9737" max="9737" width="8.296875" style="255" customWidth="1"/>
    <col min="9738" max="9748" width="18.8984375" style="255" customWidth="1"/>
    <col min="9749" max="9984" width="8.19921875" style="255"/>
    <col min="9985" max="9985" width="1.59765625" style="255" customWidth="1"/>
    <col min="9986" max="9986" width="4.09765625" style="255" customWidth="1"/>
    <col min="9987" max="9987" width="18.8984375" style="255" customWidth="1"/>
    <col min="9988" max="9988" width="12.59765625" style="255" customWidth="1"/>
    <col min="9989" max="9989" width="2.19921875" style="255" customWidth="1"/>
    <col min="9990" max="9990" width="7.69921875" style="255" customWidth="1"/>
    <col min="9991" max="9991" width="19.5" style="255" customWidth="1"/>
    <col min="9992" max="9992" width="19" style="255" customWidth="1"/>
    <col min="9993" max="9993" width="8.296875" style="255" customWidth="1"/>
    <col min="9994" max="10004" width="18.8984375" style="255" customWidth="1"/>
    <col min="10005" max="10240" width="8.19921875" style="255"/>
    <col min="10241" max="10241" width="1.59765625" style="255" customWidth="1"/>
    <col min="10242" max="10242" width="4.09765625" style="255" customWidth="1"/>
    <col min="10243" max="10243" width="18.8984375" style="255" customWidth="1"/>
    <col min="10244" max="10244" width="12.59765625" style="255" customWidth="1"/>
    <col min="10245" max="10245" width="2.19921875" style="255" customWidth="1"/>
    <col min="10246" max="10246" width="7.69921875" style="255" customWidth="1"/>
    <col min="10247" max="10247" width="19.5" style="255" customWidth="1"/>
    <col min="10248" max="10248" width="19" style="255" customWidth="1"/>
    <col min="10249" max="10249" width="8.296875" style="255" customWidth="1"/>
    <col min="10250" max="10260" width="18.8984375" style="255" customWidth="1"/>
    <col min="10261" max="10496" width="8.19921875" style="255"/>
    <col min="10497" max="10497" width="1.59765625" style="255" customWidth="1"/>
    <col min="10498" max="10498" width="4.09765625" style="255" customWidth="1"/>
    <col min="10499" max="10499" width="18.8984375" style="255" customWidth="1"/>
    <col min="10500" max="10500" width="12.59765625" style="255" customWidth="1"/>
    <col min="10501" max="10501" width="2.19921875" style="255" customWidth="1"/>
    <col min="10502" max="10502" width="7.69921875" style="255" customWidth="1"/>
    <col min="10503" max="10503" width="19.5" style="255" customWidth="1"/>
    <col min="10504" max="10504" width="19" style="255" customWidth="1"/>
    <col min="10505" max="10505" width="8.296875" style="255" customWidth="1"/>
    <col min="10506" max="10516" width="18.8984375" style="255" customWidth="1"/>
    <col min="10517" max="10752" width="8.19921875" style="255"/>
    <col min="10753" max="10753" width="1.59765625" style="255" customWidth="1"/>
    <col min="10754" max="10754" width="4.09765625" style="255" customWidth="1"/>
    <col min="10755" max="10755" width="18.8984375" style="255" customWidth="1"/>
    <col min="10756" max="10756" width="12.59765625" style="255" customWidth="1"/>
    <col min="10757" max="10757" width="2.19921875" style="255" customWidth="1"/>
    <col min="10758" max="10758" width="7.69921875" style="255" customWidth="1"/>
    <col min="10759" max="10759" width="19.5" style="255" customWidth="1"/>
    <col min="10760" max="10760" width="19" style="255" customWidth="1"/>
    <col min="10761" max="10761" width="8.296875" style="255" customWidth="1"/>
    <col min="10762" max="10772" width="18.8984375" style="255" customWidth="1"/>
    <col min="10773" max="11008" width="8.19921875" style="255"/>
    <col min="11009" max="11009" width="1.59765625" style="255" customWidth="1"/>
    <col min="11010" max="11010" width="4.09765625" style="255" customWidth="1"/>
    <col min="11011" max="11011" width="18.8984375" style="255" customWidth="1"/>
    <col min="11012" max="11012" width="12.59765625" style="255" customWidth="1"/>
    <col min="11013" max="11013" width="2.19921875" style="255" customWidth="1"/>
    <col min="11014" max="11014" width="7.69921875" style="255" customWidth="1"/>
    <col min="11015" max="11015" width="19.5" style="255" customWidth="1"/>
    <col min="11016" max="11016" width="19" style="255" customWidth="1"/>
    <col min="11017" max="11017" width="8.296875" style="255" customWidth="1"/>
    <col min="11018" max="11028" width="18.8984375" style="255" customWidth="1"/>
    <col min="11029" max="11264" width="8.19921875" style="255"/>
    <col min="11265" max="11265" width="1.59765625" style="255" customWidth="1"/>
    <col min="11266" max="11266" width="4.09765625" style="255" customWidth="1"/>
    <col min="11267" max="11267" width="18.8984375" style="255" customWidth="1"/>
    <col min="11268" max="11268" width="12.59765625" style="255" customWidth="1"/>
    <col min="11269" max="11269" width="2.19921875" style="255" customWidth="1"/>
    <col min="11270" max="11270" width="7.69921875" style="255" customWidth="1"/>
    <col min="11271" max="11271" width="19.5" style="255" customWidth="1"/>
    <col min="11272" max="11272" width="19" style="255" customWidth="1"/>
    <col min="11273" max="11273" width="8.296875" style="255" customWidth="1"/>
    <col min="11274" max="11284" width="18.8984375" style="255" customWidth="1"/>
    <col min="11285" max="11520" width="8.19921875" style="255"/>
    <col min="11521" max="11521" width="1.59765625" style="255" customWidth="1"/>
    <col min="11522" max="11522" width="4.09765625" style="255" customWidth="1"/>
    <col min="11523" max="11523" width="18.8984375" style="255" customWidth="1"/>
    <col min="11524" max="11524" width="12.59765625" style="255" customWidth="1"/>
    <col min="11525" max="11525" width="2.19921875" style="255" customWidth="1"/>
    <col min="11526" max="11526" width="7.69921875" style="255" customWidth="1"/>
    <col min="11527" max="11527" width="19.5" style="255" customWidth="1"/>
    <col min="11528" max="11528" width="19" style="255" customWidth="1"/>
    <col min="11529" max="11529" width="8.296875" style="255" customWidth="1"/>
    <col min="11530" max="11540" width="18.8984375" style="255" customWidth="1"/>
    <col min="11541" max="11776" width="8.19921875" style="255"/>
    <col min="11777" max="11777" width="1.59765625" style="255" customWidth="1"/>
    <col min="11778" max="11778" width="4.09765625" style="255" customWidth="1"/>
    <col min="11779" max="11779" width="18.8984375" style="255" customWidth="1"/>
    <col min="11780" max="11780" width="12.59765625" style="255" customWidth="1"/>
    <col min="11781" max="11781" width="2.19921875" style="255" customWidth="1"/>
    <col min="11782" max="11782" width="7.69921875" style="255" customWidth="1"/>
    <col min="11783" max="11783" width="19.5" style="255" customWidth="1"/>
    <col min="11784" max="11784" width="19" style="255" customWidth="1"/>
    <col min="11785" max="11785" width="8.296875" style="255" customWidth="1"/>
    <col min="11786" max="11796" width="18.8984375" style="255" customWidth="1"/>
    <col min="11797" max="12032" width="8.19921875" style="255"/>
    <col min="12033" max="12033" width="1.59765625" style="255" customWidth="1"/>
    <col min="12034" max="12034" width="4.09765625" style="255" customWidth="1"/>
    <col min="12035" max="12035" width="18.8984375" style="255" customWidth="1"/>
    <col min="12036" max="12036" width="12.59765625" style="255" customWidth="1"/>
    <col min="12037" max="12037" width="2.19921875" style="255" customWidth="1"/>
    <col min="12038" max="12038" width="7.69921875" style="255" customWidth="1"/>
    <col min="12039" max="12039" width="19.5" style="255" customWidth="1"/>
    <col min="12040" max="12040" width="19" style="255" customWidth="1"/>
    <col min="12041" max="12041" width="8.296875" style="255" customWidth="1"/>
    <col min="12042" max="12052" width="18.8984375" style="255" customWidth="1"/>
    <col min="12053" max="12288" width="8.19921875" style="255"/>
    <col min="12289" max="12289" width="1.59765625" style="255" customWidth="1"/>
    <col min="12290" max="12290" width="4.09765625" style="255" customWidth="1"/>
    <col min="12291" max="12291" width="18.8984375" style="255" customWidth="1"/>
    <col min="12292" max="12292" width="12.59765625" style="255" customWidth="1"/>
    <col min="12293" max="12293" width="2.19921875" style="255" customWidth="1"/>
    <col min="12294" max="12294" width="7.69921875" style="255" customWidth="1"/>
    <col min="12295" max="12295" width="19.5" style="255" customWidth="1"/>
    <col min="12296" max="12296" width="19" style="255" customWidth="1"/>
    <col min="12297" max="12297" width="8.296875" style="255" customWidth="1"/>
    <col min="12298" max="12308" width="18.8984375" style="255" customWidth="1"/>
    <col min="12309" max="12544" width="8.19921875" style="255"/>
    <col min="12545" max="12545" width="1.59765625" style="255" customWidth="1"/>
    <col min="12546" max="12546" width="4.09765625" style="255" customWidth="1"/>
    <col min="12547" max="12547" width="18.8984375" style="255" customWidth="1"/>
    <col min="12548" max="12548" width="12.59765625" style="255" customWidth="1"/>
    <col min="12549" max="12549" width="2.19921875" style="255" customWidth="1"/>
    <col min="12550" max="12550" width="7.69921875" style="255" customWidth="1"/>
    <col min="12551" max="12551" width="19.5" style="255" customWidth="1"/>
    <col min="12552" max="12552" width="19" style="255" customWidth="1"/>
    <col min="12553" max="12553" width="8.296875" style="255" customWidth="1"/>
    <col min="12554" max="12564" width="18.8984375" style="255" customWidth="1"/>
    <col min="12565" max="12800" width="8.19921875" style="255"/>
    <col min="12801" max="12801" width="1.59765625" style="255" customWidth="1"/>
    <col min="12802" max="12802" width="4.09765625" style="255" customWidth="1"/>
    <col min="12803" max="12803" width="18.8984375" style="255" customWidth="1"/>
    <col min="12804" max="12804" width="12.59765625" style="255" customWidth="1"/>
    <col min="12805" max="12805" width="2.19921875" style="255" customWidth="1"/>
    <col min="12806" max="12806" width="7.69921875" style="255" customWidth="1"/>
    <col min="12807" max="12807" width="19.5" style="255" customWidth="1"/>
    <col min="12808" max="12808" width="19" style="255" customWidth="1"/>
    <col min="12809" max="12809" width="8.296875" style="255" customWidth="1"/>
    <col min="12810" max="12820" width="18.8984375" style="255" customWidth="1"/>
    <col min="12821" max="13056" width="8.19921875" style="255"/>
    <col min="13057" max="13057" width="1.59765625" style="255" customWidth="1"/>
    <col min="13058" max="13058" width="4.09765625" style="255" customWidth="1"/>
    <col min="13059" max="13059" width="18.8984375" style="255" customWidth="1"/>
    <col min="13060" max="13060" width="12.59765625" style="255" customWidth="1"/>
    <col min="13061" max="13061" width="2.19921875" style="255" customWidth="1"/>
    <col min="13062" max="13062" width="7.69921875" style="255" customWidth="1"/>
    <col min="13063" max="13063" width="19.5" style="255" customWidth="1"/>
    <col min="13064" max="13064" width="19" style="255" customWidth="1"/>
    <col min="13065" max="13065" width="8.296875" style="255" customWidth="1"/>
    <col min="13066" max="13076" width="18.8984375" style="255" customWidth="1"/>
    <col min="13077" max="13312" width="8.19921875" style="255"/>
    <col min="13313" max="13313" width="1.59765625" style="255" customWidth="1"/>
    <col min="13314" max="13314" width="4.09765625" style="255" customWidth="1"/>
    <col min="13315" max="13315" width="18.8984375" style="255" customWidth="1"/>
    <col min="13316" max="13316" width="12.59765625" style="255" customWidth="1"/>
    <col min="13317" max="13317" width="2.19921875" style="255" customWidth="1"/>
    <col min="13318" max="13318" width="7.69921875" style="255" customWidth="1"/>
    <col min="13319" max="13319" width="19.5" style="255" customWidth="1"/>
    <col min="13320" max="13320" width="19" style="255" customWidth="1"/>
    <col min="13321" max="13321" width="8.296875" style="255" customWidth="1"/>
    <col min="13322" max="13332" width="18.8984375" style="255" customWidth="1"/>
    <col min="13333" max="13568" width="8.19921875" style="255"/>
    <col min="13569" max="13569" width="1.59765625" style="255" customWidth="1"/>
    <col min="13570" max="13570" width="4.09765625" style="255" customWidth="1"/>
    <col min="13571" max="13571" width="18.8984375" style="255" customWidth="1"/>
    <col min="13572" max="13572" width="12.59765625" style="255" customWidth="1"/>
    <col min="13573" max="13573" width="2.19921875" style="255" customWidth="1"/>
    <col min="13574" max="13574" width="7.69921875" style="255" customWidth="1"/>
    <col min="13575" max="13575" width="19.5" style="255" customWidth="1"/>
    <col min="13576" max="13576" width="19" style="255" customWidth="1"/>
    <col min="13577" max="13577" width="8.296875" style="255" customWidth="1"/>
    <col min="13578" max="13588" width="18.8984375" style="255" customWidth="1"/>
    <col min="13589" max="13824" width="8.19921875" style="255"/>
    <col min="13825" max="13825" width="1.59765625" style="255" customWidth="1"/>
    <col min="13826" max="13826" width="4.09765625" style="255" customWidth="1"/>
    <col min="13827" max="13827" width="18.8984375" style="255" customWidth="1"/>
    <col min="13828" max="13828" width="12.59765625" style="255" customWidth="1"/>
    <col min="13829" max="13829" width="2.19921875" style="255" customWidth="1"/>
    <col min="13830" max="13830" width="7.69921875" style="255" customWidth="1"/>
    <col min="13831" max="13831" width="19.5" style="255" customWidth="1"/>
    <col min="13832" max="13832" width="19" style="255" customWidth="1"/>
    <col min="13833" max="13833" width="8.296875" style="255" customWidth="1"/>
    <col min="13834" max="13844" width="18.8984375" style="255" customWidth="1"/>
    <col min="13845" max="14080" width="8.19921875" style="255"/>
    <col min="14081" max="14081" width="1.59765625" style="255" customWidth="1"/>
    <col min="14082" max="14082" width="4.09765625" style="255" customWidth="1"/>
    <col min="14083" max="14083" width="18.8984375" style="255" customWidth="1"/>
    <col min="14084" max="14084" width="12.59765625" style="255" customWidth="1"/>
    <col min="14085" max="14085" width="2.19921875" style="255" customWidth="1"/>
    <col min="14086" max="14086" width="7.69921875" style="255" customWidth="1"/>
    <col min="14087" max="14087" width="19.5" style="255" customWidth="1"/>
    <col min="14088" max="14088" width="19" style="255" customWidth="1"/>
    <col min="14089" max="14089" width="8.296875" style="255" customWidth="1"/>
    <col min="14090" max="14100" width="18.8984375" style="255" customWidth="1"/>
    <col min="14101" max="14336" width="8.19921875" style="255"/>
    <col min="14337" max="14337" width="1.59765625" style="255" customWidth="1"/>
    <col min="14338" max="14338" width="4.09765625" style="255" customWidth="1"/>
    <col min="14339" max="14339" width="18.8984375" style="255" customWidth="1"/>
    <col min="14340" max="14340" width="12.59765625" style="255" customWidth="1"/>
    <col min="14341" max="14341" width="2.19921875" style="255" customWidth="1"/>
    <col min="14342" max="14342" width="7.69921875" style="255" customWidth="1"/>
    <col min="14343" max="14343" width="19.5" style="255" customWidth="1"/>
    <col min="14344" max="14344" width="19" style="255" customWidth="1"/>
    <col min="14345" max="14345" width="8.296875" style="255" customWidth="1"/>
    <col min="14346" max="14356" width="18.8984375" style="255" customWidth="1"/>
    <col min="14357" max="14592" width="8.19921875" style="255"/>
    <col min="14593" max="14593" width="1.59765625" style="255" customWidth="1"/>
    <col min="14594" max="14594" width="4.09765625" style="255" customWidth="1"/>
    <col min="14595" max="14595" width="18.8984375" style="255" customWidth="1"/>
    <col min="14596" max="14596" width="12.59765625" style="255" customWidth="1"/>
    <col min="14597" max="14597" width="2.19921875" style="255" customWidth="1"/>
    <col min="14598" max="14598" width="7.69921875" style="255" customWidth="1"/>
    <col min="14599" max="14599" width="19.5" style="255" customWidth="1"/>
    <col min="14600" max="14600" width="19" style="255" customWidth="1"/>
    <col min="14601" max="14601" width="8.296875" style="255" customWidth="1"/>
    <col min="14602" max="14612" width="18.8984375" style="255" customWidth="1"/>
    <col min="14613" max="14848" width="8.19921875" style="255"/>
    <col min="14849" max="14849" width="1.59765625" style="255" customWidth="1"/>
    <col min="14850" max="14850" width="4.09765625" style="255" customWidth="1"/>
    <col min="14851" max="14851" width="18.8984375" style="255" customWidth="1"/>
    <col min="14852" max="14852" width="12.59765625" style="255" customWidth="1"/>
    <col min="14853" max="14853" width="2.19921875" style="255" customWidth="1"/>
    <col min="14854" max="14854" width="7.69921875" style="255" customWidth="1"/>
    <col min="14855" max="14855" width="19.5" style="255" customWidth="1"/>
    <col min="14856" max="14856" width="19" style="255" customWidth="1"/>
    <col min="14857" max="14857" width="8.296875" style="255" customWidth="1"/>
    <col min="14858" max="14868" width="18.8984375" style="255" customWidth="1"/>
    <col min="14869" max="15104" width="8.19921875" style="255"/>
    <col min="15105" max="15105" width="1.59765625" style="255" customWidth="1"/>
    <col min="15106" max="15106" width="4.09765625" style="255" customWidth="1"/>
    <col min="15107" max="15107" width="18.8984375" style="255" customWidth="1"/>
    <col min="15108" max="15108" width="12.59765625" style="255" customWidth="1"/>
    <col min="15109" max="15109" width="2.19921875" style="255" customWidth="1"/>
    <col min="15110" max="15110" width="7.69921875" style="255" customWidth="1"/>
    <col min="15111" max="15111" width="19.5" style="255" customWidth="1"/>
    <col min="15112" max="15112" width="19" style="255" customWidth="1"/>
    <col min="15113" max="15113" width="8.296875" style="255" customWidth="1"/>
    <col min="15114" max="15124" width="18.8984375" style="255" customWidth="1"/>
    <col min="15125" max="15360" width="8.19921875" style="255"/>
    <col min="15361" max="15361" width="1.59765625" style="255" customWidth="1"/>
    <col min="15362" max="15362" width="4.09765625" style="255" customWidth="1"/>
    <col min="15363" max="15363" width="18.8984375" style="255" customWidth="1"/>
    <col min="15364" max="15364" width="12.59765625" style="255" customWidth="1"/>
    <col min="15365" max="15365" width="2.19921875" style="255" customWidth="1"/>
    <col min="15366" max="15366" width="7.69921875" style="255" customWidth="1"/>
    <col min="15367" max="15367" width="19.5" style="255" customWidth="1"/>
    <col min="15368" max="15368" width="19" style="255" customWidth="1"/>
    <col min="15369" max="15369" width="8.296875" style="255" customWidth="1"/>
    <col min="15370" max="15380" width="18.8984375" style="255" customWidth="1"/>
    <col min="15381" max="15616" width="8.19921875" style="255"/>
    <col min="15617" max="15617" width="1.59765625" style="255" customWidth="1"/>
    <col min="15618" max="15618" width="4.09765625" style="255" customWidth="1"/>
    <col min="15619" max="15619" width="18.8984375" style="255" customWidth="1"/>
    <col min="15620" max="15620" width="12.59765625" style="255" customWidth="1"/>
    <col min="15621" max="15621" width="2.19921875" style="255" customWidth="1"/>
    <col min="15622" max="15622" width="7.69921875" style="255" customWidth="1"/>
    <col min="15623" max="15623" width="19.5" style="255" customWidth="1"/>
    <col min="15624" max="15624" width="19" style="255" customWidth="1"/>
    <col min="15625" max="15625" width="8.296875" style="255" customWidth="1"/>
    <col min="15626" max="15636" width="18.8984375" style="255" customWidth="1"/>
    <col min="15637" max="15872" width="8.19921875" style="255"/>
    <col min="15873" max="15873" width="1.59765625" style="255" customWidth="1"/>
    <col min="15874" max="15874" width="4.09765625" style="255" customWidth="1"/>
    <col min="15875" max="15875" width="18.8984375" style="255" customWidth="1"/>
    <col min="15876" max="15876" width="12.59765625" style="255" customWidth="1"/>
    <col min="15877" max="15877" width="2.19921875" style="255" customWidth="1"/>
    <col min="15878" max="15878" width="7.69921875" style="255" customWidth="1"/>
    <col min="15879" max="15879" width="19.5" style="255" customWidth="1"/>
    <col min="15880" max="15880" width="19" style="255" customWidth="1"/>
    <col min="15881" max="15881" width="8.296875" style="255" customWidth="1"/>
    <col min="15882" max="15892" width="18.8984375" style="255" customWidth="1"/>
    <col min="15893" max="16128" width="8.19921875" style="255"/>
    <col min="16129" max="16129" width="1.59765625" style="255" customWidth="1"/>
    <col min="16130" max="16130" width="4.09765625" style="255" customWidth="1"/>
    <col min="16131" max="16131" width="18.8984375" style="255" customWidth="1"/>
    <col min="16132" max="16132" width="12.59765625" style="255" customWidth="1"/>
    <col min="16133" max="16133" width="2.19921875" style="255" customWidth="1"/>
    <col min="16134" max="16134" width="7.69921875" style="255" customWidth="1"/>
    <col min="16135" max="16135" width="19.5" style="255" customWidth="1"/>
    <col min="16136" max="16136" width="19" style="255" customWidth="1"/>
    <col min="16137" max="16137" width="8.296875" style="255" customWidth="1"/>
    <col min="16138" max="16148" width="18.8984375" style="255" customWidth="1"/>
    <col min="16149" max="16384" width="8.19921875" style="255"/>
  </cols>
  <sheetData>
    <row r="1" spans="2:8" ht="20.25" customHeight="1" x14ac:dyDescent="0.45">
      <c r="B1" s="650" t="s">
        <v>806</v>
      </c>
      <c r="H1" s="255" t="s">
        <v>356</v>
      </c>
    </row>
    <row r="2" spans="2:8" ht="20.25" customHeight="1" x14ac:dyDescent="0.45"/>
    <row r="3" spans="2:8" ht="52.5" customHeight="1" thickBot="1" x14ac:dyDescent="0.5">
      <c r="B3" s="1228" t="s">
        <v>807</v>
      </c>
      <c r="C3" s="1228"/>
      <c r="D3" s="1228"/>
      <c r="E3" s="1228"/>
      <c r="F3" s="1228"/>
      <c r="G3" s="1228"/>
      <c r="H3" s="1228"/>
    </row>
    <row r="4" spans="2:8" ht="30.75" customHeight="1" x14ac:dyDescent="0.45">
      <c r="B4" s="2121"/>
      <c r="C4" s="1229" t="s">
        <v>808</v>
      </c>
      <c r="D4" s="1230"/>
      <c r="E4" s="1231"/>
      <c r="F4" s="258" t="s">
        <v>407</v>
      </c>
      <c r="G4" s="1233"/>
      <c r="H4" s="2124"/>
    </row>
    <row r="5" spans="2:8" ht="30" customHeight="1" x14ac:dyDescent="0.45">
      <c r="B5" s="2122"/>
      <c r="C5" s="1235" t="s">
        <v>809</v>
      </c>
      <c r="D5" s="1235"/>
      <c r="E5" s="1236"/>
      <c r="F5" s="260" t="s">
        <v>409</v>
      </c>
      <c r="G5" s="1226"/>
      <c r="H5" s="2125"/>
    </row>
    <row r="6" spans="2:8" ht="30" customHeight="1" x14ac:dyDescent="0.45">
      <c r="B6" s="2123"/>
      <c r="C6" s="1236" t="s">
        <v>810</v>
      </c>
      <c r="D6" s="1240"/>
      <c r="E6" s="1240"/>
      <c r="F6" s="260" t="s">
        <v>411</v>
      </c>
      <c r="G6" s="2126"/>
      <c r="H6" s="2127"/>
    </row>
    <row r="7" spans="2:8" ht="30" customHeight="1" thickBot="1" x14ac:dyDescent="0.5">
      <c r="B7" s="2128" t="s">
        <v>415</v>
      </c>
      <c r="C7" s="2129"/>
      <c r="D7" s="2129"/>
      <c r="E7" s="2129"/>
      <c r="F7" s="2129"/>
      <c r="G7" s="685" t="s">
        <v>811</v>
      </c>
      <c r="H7" s="686" t="s">
        <v>812</v>
      </c>
    </row>
    <row r="8" spans="2:8" ht="30" customHeight="1" thickTop="1" x14ac:dyDescent="0.45">
      <c r="B8" s="687">
        <v>1</v>
      </c>
      <c r="C8" s="2130"/>
      <c r="D8" s="2131"/>
      <c r="E8" s="2131"/>
      <c r="F8" s="2131"/>
      <c r="G8" s="688"/>
      <c r="H8" s="689"/>
    </row>
    <row r="9" spans="2:8" ht="30" customHeight="1" x14ac:dyDescent="0.45">
      <c r="B9" s="268">
        <v>2</v>
      </c>
      <c r="C9" s="1226"/>
      <c r="D9" s="2120"/>
      <c r="E9" s="2120"/>
      <c r="F9" s="2120"/>
      <c r="G9" s="690"/>
      <c r="H9" s="691"/>
    </row>
    <row r="10" spans="2:8" ht="30" customHeight="1" x14ac:dyDescent="0.45">
      <c r="B10" s="268">
        <v>3</v>
      </c>
      <c r="C10" s="1226"/>
      <c r="D10" s="2120"/>
      <c r="E10" s="2120"/>
      <c r="F10" s="2120"/>
      <c r="G10" s="690"/>
      <c r="H10" s="691"/>
    </row>
    <row r="11" spans="2:8" ht="30" customHeight="1" x14ac:dyDescent="0.45">
      <c r="B11" s="268">
        <v>4</v>
      </c>
      <c r="C11" s="1226"/>
      <c r="D11" s="2120"/>
      <c r="E11" s="2120"/>
      <c r="F11" s="2120"/>
      <c r="G11" s="690"/>
      <c r="H11" s="691"/>
    </row>
    <row r="12" spans="2:8" ht="30" customHeight="1" x14ac:dyDescent="0.45">
      <c r="B12" s="268">
        <v>5</v>
      </c>
      <c r="C12" s="1226"/>
      <c r="D12" s="2120"/>
      <c r="E12" s="2120"/>
      <c r="F12" s="2120"/>
      <c r="G12" s="690"/>
      <c r="H12" s="691"/>
    </row>
    <row r="13" spans="2:8" ht="30" customHeight="1" x14ac:dyDescent="0.45">
      <c r="B13" s="268">
        <v>6</v>
      </c>
      <c r="C13" s="1236"/>
      <c r="D13" s="1240"/>
      <c r="E13" s="1240"/>
      <c r="F13" s="1240"/>
      <c r="G13" s="692"/>
      <c r="H13" s="693"/>
    </row>
    <row r="14" spans="2:8" ht="30" customHeight="1" x14ac:dyDescent="0.45">
      <c r="B14" s="268">
        <v>7</v>
      </c>
      <c r="C14" s="1236"/>
      <c r="D14" s="1240"/>
      <c r="E14" s="1240"/>
      <c r="F14" s="1240"/>
      <c r="G14" s="692"/>
      <c r="H14" s="693"/>
    </row>
    <row r="15" spans="2:8" ht="30" customHeight="1" x14ac:dyDescent="0.45">
      <c r="B15" s="268">
        <v>8</v>
      </c>
      <c r="C15" s="1236"/>
      <c r="D15" s="1240"/>
      <c r="E15" s="1240"/>
      <c r="F15" s="1240"/>
      <c r="G15" s="692"/>
      <c r="H15" s="693"/>
    </row>
    <row r="16" spans="2:8" ht="30" customHeight="1" x14ac:dyDescent="0.45">
      <c r="B16" s="268">
        <v>9</v>
      </c>
      <c r="C16" s="1236"/>
      <c r="D16" s="1240"/>
      <c r="E16" s="1240"/>
      <c r="F16" s="1240"/>
      <c r="G16" s="692"/>
      <c r="H16" s="693"/>
    </row>
    <row r="17" spans="2:8" ht="30" customHeight="1" thickBot="1" x14ac:dyDescent="0.5">
      <c r="B17" s="269">
        <v>10</v>
      </c>
      <c r="C17" s="1256"/>
      <c r="D17" s="2132"/>
      <c r="E17" s="2132"/>
      <c r="F17" s="2132"/>
      <c r="G17" s="694"/>
      <c r="H17" s="695"/>
    </row>
    <row r="18" spans="2:8" ht="30" customHeight="1" x14ac:dyDescent="0.45">
      <c r="B18" s="255" t="s">
        <v>813</v>
      </c>
    </row>
    <row r="19" spans="2:8" ht="30" customHeight="1" x14ac:dyDescent="0.45">
      <c r="B19" s="255" t="s">
        <v>814</v>
      </c>
    </row>
    <row r="20" spans="2:8" ht="30" customHeight="1" x14ac:dyDescent="0.45"/>
    <row r="21" spans="2:8" ht="30" customHeight="1" x14ac:dyDescent="0.45">
      <c r="C21" s="270"/>
    </row>
    <row r="22" spans="2:8" ht="30" customHeight="1" x14ac:dyDescent="0.45"/>
    <row r="23" spans="2:8" ht="30" customHeight="1" x14ac:dyDescent="0.45"/>
    <row r="24" spans="2:8" ht="30" customHeight="1" x14ac:dyDescent="0.45"/>
    <row r="25" spans="2:8" ht="30" customHeight="1" x14ac:dyDescent="0.45"/>
    <row r="26" spans="2:8" ht="30" customHeight="1" x14ac:dyDescent="0.45"/>
    <row r="27" spans="2:8" ht="30" customHeight="1" x14ac:dyDescent="0.45"/>
    <row r="28" spans="2:8" ht="30" customHeight="1" x14ac:dyDescent="0.45"/>
    <row r="29" spans="2:8" ht="30" customHeight="1" x14ac:dyDescent="0.45"/>
    <row r="30" spans="2:8" ht="30" customHeight="1" x14ac:dyDescent="0.45"/>
    <row r="31" spans="2:8" ht="30" customHeight="1" x14ac:dyDescent="0.45"/>
    <row r="32" spans="2:8" ht="30" customHeight="1" x14ac:dyDescent="0.45"/>
    <row r="33" ht="30" customHeight="1" x14ac:dyDescent="0.45"/>
    <row r="34" ht="30" customHeight="1" x14ac:dyDescent="0.45"/>
    <row r="35" ht="30" customHeight="1" x14ac:dyDescent="0.45"/>
    <row r="36" ht="30" customHeight="1" x14ac:dyDescent="0.45"/>
    <row r="37" ht="30" customHeight="1" x14ac:dyDescent="0.45"/>
    <row r="38" ht="30" customHeight="1" x14ac:dyDescent="0.45"/>
    <row r="39" ht="30" customHeight="1" x14ac:dyDescent="0.45"/>
    <row r="40" ht="30" customHeight="1" x14ac:dyDescent="0.45"/>
    <row r="41" ht="30" customHeight="1" x14ac:dyDescent="0.45"/>
    <row r="42" ht="30" customHeight="1" x14ac:dyDescent="0.45"/>
    <row r="43" ht="30" customHeight="1" x14ac:dyDescent="0.45"/>
  </sheetData>
  <mergeCells count="19">
    <mergeCell ref="C13:F13"/>
    <mergeCell ref="C14:F14"/>
    <mergeCell ref="C15:F15"/>
    <mergeCell ref="C16:F16"/>
    <mergeCell ref="C17:F17"/>
    <mergeCell ref="C12:F12"/>
    <mergeCell ref="B3:H3"/>
    <mergeCell ref="B4:B6"/>
    <mergeCell ref="C4:E4"/>
    <mergeCell ref="G4:H4"/>
    <mergeCell ref="C5:E5"/>
    <mergeCell ref="G5:H5"/>
    <mergeCell ref="C6:E6"/>
    <mergeCell ref="G6:H6"/>
    <mergeCell ref="B7:F7"/>
    <mergeCell ref="C8:F8"/>
    <mergeCell ref="C9:F9"/>
    <mergeCell ref="C10:F10"/>
    <mergeCell ref="C11:F11"/>
  </mergeCells>
  <phoneticPr fontId="19"/>
  <printOptions horizontalCentered="1" verticalCentered="1"/>
  <pageMargins left="0.52" right="0.5" top="0.98399999999999999" bottom="0.98399999999999999" header="0.51200000000000001" footer="0.51200000000000001"/>
  <pageSetup paperSize="9" scale="98"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view="pageBreakPreview" zoomScale="60" zoomScaleNormal="100" workbookViewId="0"/>
  </sheetViews>
  <sheetFormatPr defaultColWidth="8.19921875" defaultRowHeight="13.2" x14ac:dyDescent="0.45"/>
  <cols>
    <col min="1" max="1" width="1.59765625" style="255" customWidth="1"/>
    <col min="2" max="2" width="4.09765625" style="255" customWidth="1"/>
    <col min="3" max="3" width="18.8984375" style="255" customWidth="1"/>
    <col min="4" max="4" width="12.59765625" style="255" customWidth="1"/>
    <col min="5" max="5" width="2.19921875" style="255" customWidth="1"/>
    <col min="6" max="6" width="7.69921875" style="255" customWidth="1"/>
    <col min="7" max="7" width="19.5" style="255" customWidth="1"/>
    <col min="8" max="8" width="19" style="255" customWidth="1"/>
    <col min="9" max="9" width="8.296875" style="255" customWidth="1"/>
    <col min="10" max="20" width="18.8984375" style="255" customWidth="1"/>
    <col min="21" max="256" width="8.19921875" style="255"/>
    <col min="257" max="257" width="1.59765625" style="255" customWidth="1"/>
    <col min="258" max="258" width="4.09765625" style="255" customWidth="1"/>
    <col min="259" max="259" width="18.8984375" style="255" customWidth="1"/>
    <col min="260" max="260" width="12.59765625" style="255" customWidth="1"/>
    <col min="261" max="261" width="2.19921875" style="255" customWidth="1"/>
    <col min="262" max="262" width="7.69921875" style="255" customWidth="1"/>
    <col min="263" max="263" width="19.5" style="255" customWidth="1"/>
    <col min="264" max="264" width="19" style="255" customWidth="1"/>
    <col min="265" max="265" width="8.296875" style="255" customWidth="1"/>
    <col min="266" max="276" width="18.8984375" style="255" customWidth="1"/>
    <col min="277" max="512" width="8.19921875" style="255"/>
    <col min="513" max="513" width="1.59765625" style="255" customWidth="1"/>
    <col min="514" max="514" width="4.09765625" style="255" customWidth="1"/>
    <col min="515" max="515" width="18.8984375" style="255" customWidth="1"/>
    <col min="516" max="516" width="12.59765625" style="255" customWidth="1"/>
    <col min="517" max="517" width="2.19921875" style="255" customWidth="1"/>
    <col min="518" max="518" width="7.69921875" style="255" customWidth="1"/>
    <col min="519" max="519" width="19.5" style="255" customWidth="1"/>
    <col min="520" max="520" width="19" style="255" customWidth="1"/>
    <col min="521" max="521" width="8.296875" style="255" customWidth="1"/>
    <col min="522" max="532" width="18.8984375" style="255" customWidth="1"/>
    <col min="533" max="768" width="8.19921875" style="255"/>
    <col min="769" max="769" width="1.59765625" style="255" customWidth="1"/>
    <col min="770" max="770" width="4.09765625" style="255" customWidth="1"/>
    <col min="771" max="771" width="18.8984375" style="255" customWidth="1"/>
    <col min="772" max="772" width="12.59765625" style="255" customWidth="1"/>
    <col min="773" max="773" width="2.19921875" style="255" customWidth="1"/>
    <col min="774" max="774" width="7.69921875" style="255" customWidth="1"/>
    <col min="775" max="775" width="19.5" style="255" customWidth="1"/>
    <col min="776" max="776" width="19" style="255" customWidth="1"/>
    <col min="777" max="777" width="8.296875" style="255" customWidth="1"/>
    <col min="778" max="788" width="18.8984375" style="255" customWidth="1"/>
    <col min="789" max="1024" width="8.19921875" style="255"/>
    <col min="1025" max="1025" width="1.59765625" style="255" customWidth="1"/>
    <col min="1026" max="1026" width="4.09765625" style="255" customWidth="1"/>
    <col min="1027" max="1027" width="18.8984375" style="255" customWidth="1"/>
    <col min="1028" max="1028" width="12.59765625" style="255" customWidth="1"/>
    <col min="1029" max="1029" width="2.19921875" style="255" customWidth="1"/>
    <col min="1030" max="1030" width="7.69921875" style="255" customWidth="1"/>
    <col min="1031" max="1031" width="19.5" style="255" customWidth="1"/>
    <col min="1032" max="1032" width="19" style="255" customWidth="1"/>
    <col min="1033" max="1033" width="8.296875" style="255" customWidth="1"/>
    <col min="1034" max="1044" width="18.8984375" style="255" customWidth="1"/>
    <col min="1045" max="1280" width="8.19921875" style="255"/>
    <col min="1281" max="1281" width="1.59765625" style="255" customWidth="1"/>
    <col min="1282" max="1282" width="4.09765625" style="255" customWidth="1"/>
    <col min="1283" max="1283" width="18.8984375" style="255" customWidth="1"/>
    <col min="1284" max="1284" width="12.59765625" style="255" customWidth="1"/>
    <col min="1285" max="1285" width="2.19921875" style="255" customWidth="1"/>
    <col min="1286" max="1286" width="7.69921875" style="255" customWidth="1"/>
    <col min="1287" max="1287" width="19.5" style="255" customWidth="1"/>
    <col min="1288" max="1288" width="19" style="255" customWidth="1"/>
    <col min="1289" max="1289" width="8.296875" style="255" customWidth="1"/>
    <col min="1290" max="1300" width="18.8984375" style="255" customWidth="1"/>
    <col min="1301" max="1536" width="8.19921875" style="255"/>
    <col min="1537" max="1537" width="1.59765625" style="255" customWidth="1"/>
    <col min="1538" max="1538" width="4.09765625" style="255" customWidth="1"/>
    <col min="1539" max="1539" width="18.8984375" style="255" customWidth="1"/>
    <col min="1540" max="1540" width="12.59765625" style="255" customWidth="1"/>
    <col min="1541" max="1541" width="2.19921875" style="255" customWidth="1"/>
    <col min="1542" max="1542" width="7.69921875" style="255" customWidth="1"/>
    <col min="1543" max="1543" width="19.5" style="255" customWidth="1"/>
    <col min="1544" max="1544" width="19" style="255" customWidth="1"/>
    <col min="1545" max="1545" width="8.296875" style="255" customWidth="1"/>
    <col min="1546" max="1556" width="18.8984375" style="255" customWidth="1"/>
    <col min="1557" max="1792" width="8.19921875" style="255"/>
    <col min="1793" max="1793" width="1.59765625" style="255" customWidth="1"/>
    <col min="1794" max="1794" width="4.09765625" style="255" customWidth="1"/>
    <col min="1795" max="1795" width="18.8984375" style="255" customWidth="1"/>
    <col min="1796" max="1796" width="12.59765625" style="255" customWidth="1"/>
    <col min="1797" max="1797" width="2.19921875" style="255" customWidth="1"/>
    <col min="1798" max="1798" width="7.69921875" style="255" customWidth="1"/>
    <col min="1799" max="1799" width="19.5" style="255" customWidth="1"/>
    <col min="1800" max="1800" width="19" style="255" customWidth="1"/>
    <col min="1801" max="1801" width="8.296875" style="255" customWidth="1"/>
    <col min="1802" max="1812" width="18.8984375" style="255" customWidth="1"/>
    <col min="1813" max="2048" width="8.19921875" style="255"/>
    <col min="2049" max="2049" width="1.59765625" style="255" customWidth="1"/>
    <col min="2050" max="2050" width="4.09765625" style="255" customWidth="1"/>
    <col min="2051" max="2051" width="18.8984375" style="255" customWidth="1"/>
    <col min="2052" max="2052" width="12.59765625" style="255" customWidth="1"/>
    <col min="2053" max="2053" width="2.19921875" style="255" customWidth="1"/>
    <col min="2054" max="2054" width="7.69921875" style="255" customWidth="1"/>
    <col min="2055" max="2055" width="19.5" style="255" customWidth="1"/>
    <col min="2056" max="2056" width="19" style="255" customWidth="1"/>
    <col min="2057" max="2057" width="8.296875" style="255" customWidth="1"/>
    <col min="2058" max="2068" width="18.8984375" style="255" customWidth="1"/>
    <col min="2069" max="2304" width="8.19921875" style="255"/>
    <col min="2305" max="2305" width="1.59765625" style="255" customWidth="1"/>
    <col min="2306" max="2306" width="4.09765625" style="255" customWidth="1"/>
    <col min="2307" max="2307" width="18.8984375" style="255" customWidth="1"/>
    <col min="2308" max="2308" width="12.59765625" style="255" customWidth="1"/>
    <col min="2309" max="2309" width="2.19921875" style="255" customWidth="1"/>
    <col min="2310" max="2310" width="7.69921875" style="255" customWidth="1"/>
    <col min="2311" max="2311" width="19.5" style="255" customWidth="1"/>
    <col min="2312" max="2312" width="19" style="255" customWidth="1"/>
    <col min="2313" max="2313" width="8.296875" style="255" customWidth="1"/>
    <col min="2314" max="2324" width="18.8984375" style="255" customWidth="1"/>
    <col min="2325" max="2560" width="8.19921875" style="255"/>
    <col min="2561" max="2561" width="1.59765625" style="255" customWidth="1"/>
    <col min="2562" max="2562" width="4.09765625" style="255" customWidth="1"/>
    <col min="2563" max="2563" width="18.8984375" style="255" customWidth="1"/>
    <col min="2564" max="2564" width="12.59765625" style="255" customWidth="1"/>
    <col min="2565" max="2565" width="2.19921875" style="255" customWidth="1"/>
    <col min="2566" max="2566" width="7.69921875" style="255" customWidth="1"/>
    <col min="2567" max="2567" width="19.5" style="255" customWidth="1"/>
    <col min="2568" max="2568" width="19" style="255" customWidth="1"/>
    <col min="2569" max="2569" width="8.296875" style="255" customWidth="1"/>
    <col min="2570" max="2580" width="18.8984375" style="255" customWidth="1"/>
    <col min="2581" max="2816" width="8.19921875" style="255"/>
    <col min="2817" max="2817" width="1.59765625" style="255" customWidth="1"/>
    <col min="2818" max="2818" width="4.09765625" style="255" customWidth="1"/>
    <col min="2819" max="2819" width="18.8984375" style="255" customWidth="1"/>
    <col min="2820" max="2820" width="12.59765625" style="255" customWidth="1"/>
    <col min="2821" max="2821" width="2.19921875" style="255" customWidth="1"/>
    <col min="2822" max="2822" width="7.69921875" style="255" customWidth="1"/>
    <col min="2823" max="2823" width="19.5" style="255" customWidth="1"/>
    <col min="2824" max="2824" width="19" style="255" customWidth="1"/>
    <col min="2825" max="2825" width="8.296875" style="255" customWidth="1"/>
    <col min="2826" max="2836" width="18.8984375" style="255" customWidth="1"/>
    <col min="2837" max="3072" width="8.19921875" style="255"/>
    <col min="3073" max="3073" width="1.59765625" style="255" customWidth="1"/>
    <col min="3074" max="3074" width="4.09765625" style="255" customWidth="1"/>
    <col min="3075" max="3075" width="18.8984375" style="255" customWidth="1"/>
    <col min="3076" max="3076" width="12.59765625" style="255" customWidth="1"/>
    <col min="3077" max="3077" width="2.19921875" style="255" customWidth="1"/>
    <col min="3078" max="3078" width="7.69921875" style="255" customWidth="1"/>
    <col min="3079" max="3079" width="19.5" style="255" customWidth="1"/>
    <col min="3080" max="3080" width="19" style="255" customWidth="1"/>
    <col min="3081" max="3081" width="8.296875" style="255" customWidth="1"/>
    <col min="3082" max="3092" width="18.8984375" style="255" customWidth="1"/>
    <col min="3093" max="3328" width="8.19921875" style="255"/>
    <col min="3329" max="3329" width="1.59765625" style="255" customWidth="1"/>
    <col min="3330" max="3330" width="4.09765625" style="255" customWidth="1"/>
    <col min="3331" max="3331" width="18.8984375" style="255" customWidth="1"/>
    <col min="3332" max="3332" width="12.59765625" style="255" customWidth="1"/>
    <col min="3333" max="3333" width="2.19921875" style="255" customWidth="1"/>
    <col min="3334" max="3334" width="7.69921875" style="255" customWidth="1"/>
    <col min="3335" max="3335" width="19.5" style="255" customWidth="1"/>
    <col min="3336" max="3336" width="19" style="255" customWidth="1"/>
    <col min="3337" max="3337" width="8.296875" style="255" customWidth="1"/>
    <col min="3338" max="3348" width="18.8984375" style="255" customWidth="1"/>
    <col min="3349" max="3584" width="8.19921875" style="255"/>
    <col min="3585" max="3585" width="1.59765625" style="255" customWidth="1"/>
    <col min="3586" max="3586" width="4.09765625" style="255" customWidth="1"/>
    <col min="3587" max="3587" width="18.8984375" style="255" customWidth="1"/>
    <col min="3588" max="3588" width="12.59765625" style="255" customWidth="1"/>
    <col min="3589" max="3589" width="2.19921875" style="255" customWidth="1"/>
    <col min="3590" max="3590" width="7.69921875" style="255" customWidth="1"/>
    <col min="3591" max="3591" width="19.5" style="255" customWidth="1"/>
    <col min="3592" max="3592" width="19" style="255" customWidth="1"/>
    <col min="3593" max="3593" width="8.296875" style="255" customWidth="1"/>
    <col min="3594" max="3604" width="18.8984375" style="255" customWidth="1"/>
    <col min="3605" max="3840" width="8.19921875" style="255"/>
    <col min="3841" max="3841" width="1.59765625" style="255" customWidth="1"/>
    <col min="3842" max="3842" width="4.09765625" style="255" customWidth="1"/>
    <col min="3843" max="3843" width="18.8984375" style="255" customWidth="1"/>
    <col min="3844" max="3844" width="12.59765625" style="255" customWidth="1"/>
    <col min="3845" max="3845" width="2.19921875" style="255" customWidth="1"/>
    <col min="3846" max="3846" width="7.69921875" style="255" customWidth="1"/>
    <col min="3847" max="3847" width="19.5" style="255" customWidth="1"/>
    <col min="3848" max="3848" width="19" style="255" customWidth="1"/>
    <col min="3849" max="3849" width="8.296875" style="255" customWidth="1"/>
    <col min="3850" max="3860" width="18.8984375" style="255" customWidth="1"/>
    <col min="3861" max="4096" width="8.19921875" style="255"/>
    <col min="4097" max="4097" width="1.59765625" style="255" customWidth="1"/>
    <col min="4098" max="4098" width="4.09765625" style="255" customWidth="1"/>
    <col min="4099" max="4099" width="18.8984375" style="255" customWidth="1"/>
    <col min="4100" max="4100" width="12.59765625" style="255" customWidth="1"/>
    <col min="4101" max="4101" width="2.19921875" style="255" customWidth="1"/>
    <col min="4102" max="4102" width="7.69921875" style="255" customWidth="1"/>
    <col min="4103" max="4103" width="19.5" style="255" customWidth="1"/>
    <col min="4104" max="4104" width="19" style="255" customWidth="1"/>
    <col min="4105" max="4105" width="8.296875" style="255" customWidth="1"/>
    <col min="4106" max="4116" width="18.8984375" style="255" customWidth="1"/>
    <col min="4117" max="4352" width="8.19921875" style="255"/>
    <col min="4353" max="4353" width="1.59765625" style="255" customWidth="1"/>
    <col min="4354" max="4354" width="4.09765625" style="255" customWidth="1"/>
    <col min="4355" max="4355" width="18.8984375" style="255" customWidth="1"/>
    <col min="4356" max="4356" width="12.59765625" style="255" customWidth="1"/>
    <col min="4357" max="4357" width="2.19921875" style="255" customWidth="1"/>
    <col min="4358" max="4358" width="7.69921875" style="255" customWidth="1"/>
    <col min="4359" max="4359" width="19.5" style="255" customWidth="1"/>
    <col min="4360" max="4360" width="19" style="255" customWidth="1"/>
    <col min="4361" max="4361" width="8.296875" style="255" customWidth="1"/>
    <col min="4362" max="4372" width="18.8984375" style="255" customWidth="1"/>
    <col min="4373" max="4608" width="8.19921875" style="255"/>
    <col min="4609" max="4609" width="1.59765625" style="255" customWidth="1"/>
    <col min="4610" max="4610" width="4.09765625" style="255" customWidth="1"/>
    <col min="4611" max="4611" width="18.8984375" style="255" customWidth="1"/>
    <col min="4612" max="4612" width="12.59765625" style="255" customWidth="1"/>
    <col min="4613" max="4613" width="2.19921875" style="255" customWidth="1"/>
    <col min="4614" max="4614" width="7.69921875" style="255" customWidth="1"/>
    <col min="4615" max="4615" width="19.5" style="255" customWidth="1"/>
    <col min="4616" max="4616" width="19" style="255" customWidth="1"/>
    <col min="4617" max="4617" width="8.296875" style="255" customWidth="1"/>
    <col min="4618" max="4628" width="18.8984375" style="255" customWidth="1"/>
    <col min="4629" max="4864" width="8.19921875" style="255"/>
    <col min="4865" max="4865" width="1.59765625" style="255" customWidth="1"/>
    <col min="4866" max="4866" width="4.09765625" style="255" customWidth="1"/>
    <col min="4867" max="4867" width="18.8984375" style="255" customWidth="1"/>
    <col min="4868" max="4868" width="12.59765625" style="255" customWidth="1"/>
    <col min="4869" max="4869" width="2.19921875" style="255" customWidth="1"/>
    <col min="4870" max="4870" width="7.69921875" style="255" customWidth="1"/>
    <col min="4871" max="4871" width="19.5" style="255" customWidth="1"/>
    <col min="4872" max="4872" width="19" style="255" customWidth="1"/>
    <col min="4873" max="4873" width="8.296875" style="255" customWidth="1"/>
    <col min="4874" max="4884" width="18.8984375" style="255" customWidth="1"/>
    <col min="4885" max="5120" width="8.19921875" style="255"/>
    <col min="5121" max="5121" width="1.59765625" style="255" customWidth="1"/>
    <col min="5122" max="5122" width="4.09765625" style="255" customWidth="1"/>
    <col min="5123" max="5123" width="18.8984375" style="255" customWidth="1"/>
    <col min="5124" max="5124" width="12.59765625" style="255" customWidth="1"/>
    <col min="5125" max="5125" width="2.19921875" style="255" customWidth="1"/>
    <col min="5126" max="5126" width="7.69921875" style="255" customWidth="1"/>
    <col min="5127" max="5127" width="19.5" style="255" customWidth="1"/>
    <col min="5128" max="5128" width="19" style="255" customWidth="1"/>
    <col min="5129" max="5129" width="8.296875" style="255" customWidth="1"/>
    <col min="5130" max="5140" width="18.8984375" style="255" customWidth="1"/>
    <col min="5141" max="5376" width="8.19921875" style="255"/>
    <col min="5377" max="5377" width="1.59765625" style="255" customWidth="1"/>
    <col min="5378" max="5378" width="4.09765625" style="255" customWidth="1"/>
    <col min="5379" max="5379" width="18.8984375" style="255" customWidth="1"/>
    <col min="5380" max="5380" width="12.59765625" style="255" customWidth="1"/>
    <col min="5381" max="5381" width="2.19921875" style="255" customWidth="1"/>
    <col min="5382" max="5382" width="7.69921875" style="255" customWidth="1"/>
    <col min="5383" max="5383" width="19.5" style="255" customWidth="1"/>
    <col min="5384" max="5384" width="19" style="255" customWidth="1"/>
    <col min="5385" max="5385" width="8.296875" style="255" customWidth="1"/>
    <col min="5386" max="5396" width="18.8984375" style="255" customWidth="1"/>
    <col min="5397" max="5632" width="8.19921875" style="255"/>
    <col min="5633" max="5633" width="1.59765625" style="255" customWidth="1"/>
    <col min="5634" max="5634" width="4.09765625" style="255" customWidth="1"/>
    <col min="5635" max="5635" width="18.8984375" style="255" customWidth="1"/>
    <col min="5636" max="5636" width="12.59765625" style="255" customWidth="1"/>
    <col min="5637" max="5637" width="2.19921875" style="255" customWidth="1"/>
    <col min="5638" max="5638" width="7.69921875" style="255" customWidth="1"/>
    <col min="5639" max="5639" width="19.5" style="255" customWidth="1"/>
    <col min="5640" max="5640" width="19" style="255" customWidth="1"/>
    <col min="5641" max="5641" width="8.296875" style="255" customWidth="1"/>
    <col min="5642" max="5652" width="18.8984375" style="255" customWidth="1"/>
    <col min="5653" max="5888" width="8.19921875" style="255"/>
    <col min="5889" max="5889" width="1.59765625" style="255" customWidth="1"/>
    <col min="5890" max="5890" width="4.09765625" style="255" customWidth="1"/>
    <col min="5891" max="5891" width="18.8984375" style="255" customWidth="1"/>
    <col min="5892" max="5892" width="12.59765625" style="255" customWidth="1"/>
    <col min="5893" max="5893" width="2.19921875" style="255" customWidth="1"/>
    <col min="5894" max="5894" width="7.69921875" style="255" customWidth="1"/>
    <col min="5895" max="5895" width="19.5" style="255" customWidth="1"/>
    <col min="5896" max="5896" width="19" style="255" customWidth="1"/>
    <col min="5897" max="5897" width="8.296875" style="255" customWidth="1"/>
    <col min="5898" max="5908" width="18.8984375" style="255" customWidth="1"/>
    <col min="5909" max="6144" width="8.19921875" style="255"/>
    <col min="6145" max="6145" width="1.59765625" style="255" customWidth="1"/>
    <col min="6146" max="6146" width="4.09765625" style="255" customWidth="1"/>
    <col min="6147" max="6147" width="18.8984375" style="255" customWidth="1"/>
    <col min="6148" max="6148" width="12.59765625" style="255" customWidth="1"/>
    <col min="6149" max="6149" width="2.19921875" style="255" customWidth="1"/>
    <col min="6150" max="6150" width="7.69921875" style="255" customWidth="1"/>
    <col min="6151" max="6151" width="19.5" style="255" customWidth="1"/>
    <col min="6152" max="6152" width="19" style="255" customWidth="1"/>
    <col min="6153" max="6153" width="8.296875" style="255" customWidth="1"/>
    <col min="6154" max="6164" width="18.8984375" style="255" customWidth="1"/>
    <col min="6165" max="6400" width="8.19921875" style="255"/>
    <col min="6401" max="6401" width="1.59765625" style="255" customWidth="1"/>
    <col min="6402" max="6402" width="4.09765625" style="255" customWidth="1"/>
    <col min="6403" max="6403" width="18.8984375" style="255" customWidth="1"/>
    <col min="6404" max="6404" width="12.59765625" style="255" customWidth="1"/>
    <col min="6405" max="6405" width="2.19921875" style="255" customWidth="1"/>
    <col min="6406" max="6406" width="7.69921875" style="255" customWidth="1"/>
    <col min="6407" max="6407" width="19.5" style="255" customWidth="1"/>
    <col min="6408" max="6408" width="19" style="255" customWidth="1"/>
    <col min="6409" max="6409" width="8.296875" style="255" customWidth="1"/>
    <col min="6410" max="6420" width="18.8984375" style="255" customWidth="1"/>
    <col min="6421" max="6656" width="8.19921875" style="255"/>
    <col min="6657" max="6657" width="1.59765625" style="255" customWidth="1"/>
    <col min="6658" max="6658" width="4.09765625" style="255" customWidth="1"/>
    <col min="6659" max="6659" width="18.8984375" style="255" customWidth="1"/>
    <col min="6660" max="6660" width="12.59765625" style="255" customWidth="1"/>
    <col min="6661" max="6661" width="2.19921875" style="255" customWidth="1"/>
    <col min="6662" max="6662" width="7.69921875" style="255" customWidth="1"/>
    <col min="6663" max="6663" width="19.5" style="255" customWidth="1"/>
    <col min="6664" max="6664" width="19" style="255" customWidth="1"/>
    <col min="6665" max="6665" width="8.296875" style="255" customWidth="1"/>
    <col min="6666" max="6676" width="18.8984375" style="255" customWidth="1"/>
    <col min="6677" max="6912" width="8.19921875" style="255"/>
    <col min="6913" max="6913" width="1.59765625" style="255" customWidth="1"/>
    <col min="6914" max="6914" width="4.09765625" style="255" customWidth="1"/>
    <col min="6915" max="6915" width="18.8984375" style="255" customWidth="1"/>
    <col min="6916" max="6916" width="12.59765625" style="255" customWidth="1"/>
    <col min="6917" max="6917" width="2.19921875" style="255" customWidth="1"/>
    <col min="6918" max="6918" width="7.69921875" style="255" customWidth="1"/>
    <col min="6919" max="6919" width="19.5" style="255" customWidth="1"/>
    <col min="6920" max="6920" width="19" style="255" customWidth="1"/>
    <col min="6921" max="6921" width="8.296875" style="255" customWidth="1"/>
    <col min="6922" max="6932" width="18.8984375" style="255" customWidth="1"/>
    <col min="6933" max="7168" width="8.19921875" style="255"/>
    <col min="7169" max="7169" width="1.59765625" style="255" customWidth="1"/>
    <col min="7170" max="7170" width="4.09765625" style="255" customWidth="1"/>
    <col min="7171" max="7171" width="18.8984375" style="255" customWidth="1"/>
    <col min="7172" max="7172" width="12.59765625" style="255" customWidth="1"/>
    <col min="7173" max="7173" width="2.19921875" style="255" customWidth="1"/>
    <col min="7174" max="7174" width="7.69921875" style="255" customWidth="1"/>
    <col min="7175" max="7175" width="19.5" style="255" customWidth="1"/>
    <col min="7176" max="7176" width="19" style="255" customWidth="1"/>
    <col min="7177" max="7177" width="8.296875" style="255" customWidth="1"/>
    <col min="7178" max="7188" width="18.8984375" style="255" customWidth="1"/>
    <col min="7189" max="7424" width="8.19921875" style="255"/>
    <col min="7425" max="7425" width="1.59765625" style="255" customWidth="1"/>
    <col min="7426" max="7426" width="4.09765625" style="255" customWidth="1"/>
    <col min="7427" max="7427" width="18.8984375" style="255" customWidth="1"/>
    <col min="7428" max="7428" width="12.59765625" style="255" customWidth="1"/>
    <col min="7429" max="7429" width="2.19921875" style="255" customWidth="1"/>
    <col min="7430" max="7430" width="7.69921875" style="255" customWidth="1"/>
    <col min="7431" max="7431" width="19.5" style="255" customWidth="1"/>
    <col min="7432" max="7432" width="19" style="255" customWidth="1"/>
    <col min="7433" max="7433" width="8.296875" style="255" customWidth="1"/>
    <col min="7434" max="7444" width="18.8984375" style="255" customWidth="1"/>
    <col min="7445" max="7680" width="8.19921875" style="255"/>
    <col min="7681" max="7681" width="1.59765625" style="255" customWidth="1"/>
    <col min="7682" max="7682" width="4.09765625" style="255" customWidth="1"/>
    <col min="7683" max="7683" width="18.8984375" style="255" customWidth="1"/>
    <col min="7684" max="7684" width="12.59765625" style="255" customWidth="1"/>
    <col min="7685" max="7685" width="2.19921875" style="255" customWidth="1"/>
    <col min="7686" max="7686" width="7.69921875" style="255" customWidth="1"/>
    <col min="7687" max="7687" width="19.5" style="255" customWidth="1"/>
    <col min="7688" max="7688" width="19" style="255" customWidth="1"/>
    <col min="7689" max="7689" width="8.296875" style="255" customWidth="1"/>
    <col min="7690" max="7700" width="18.8984375" style="255" customWidth="1"/>
    <col min="7701" max="7936" width="8.19921875" style="255"/>
    <col min="7937" max="7937" width="1.59765625" style="255" customWidth="1"/>
    <col min="7938" max="7938" width="4.09765625" style="255" customWidth="1"/>
    <col min="7939" max="7939" width="18.8984375" style="255" customWidth="1"/>
    <col min="7940" max="7940" width="12.59765625" style="255" customWidth="1"/>
    <col min="7941" max="7941" width="2.19921875" style="255" customWidth="1"/>
    <col min="7942" max="7942" width="7.69921875" style="255" customWidth="1"/>
    <col min="7943" max="7943" width="19.5" style="255" customWidth="1"/>
    <col min="7944" max="7944" width="19" style="255" customWidth="1"/>
    <col min="7945" max="7945" width="8.296875" style="255" customWidth="1"/>
    <col min="7946" max="7956" width="18.8984375" style="255" customWidth="1"/>
    <col min="7957" max="8192" width="8.19921875" style="255"/>
    <col min="8193" max="8193" width="1.59765625" style="255" customWidth="1"/>
    <col min="8194" max="8194" width="4.09765625" style="255" customWidth="1"/>
    <col min="8195" max="8195" width="18.8984375" style="255" customWidth="1"/>
    <col min="8196" max="8196" width="12.59765625" style="255" customWidth="1"/>
    <col min="8197" max="8197" width="2.19921875" style="255" customWidth="1"/>
    <col min="8198" max="8198" width="7.69921875" style="255" customWidth="1"/>
    <col min="8199" max="8199" width="19.5" style="255" customWidth="1"/>
    <col min="8200" max="8200" width="19" style="255" customWidth="1"/>
    <col min="8201" max="8201" width="8.296875" style="255" customWidth="1"/>
    <col min="8202" max="8212" width="18.8984375" style="255" customWidth="1"/>
    <col min="8213" max="8448" width="8.19921875" style="255"/>
    <col min="8449" max="8449" width="1.59765625" style="255" customWidth="1"/>
    <col min="8450" max="8450" width="4.09765625" style="255" customWidth="1"/>
    <col min="8451" max="8451" width="18.8984375" style="255" customWidth="1"/>
    <col min="8452" max="8452" width="12.59765625" style="255" customWidth="1"/>
    <col min="8453" max="8453" width="2.19921875" style="255" customWidth="1"/>
    <col min="8454" max="8454" width="7.69921875" style="255" customWidth="1"/>
    <col min="8455" max="8455" width="19.5" style="255" customWidth="1"/>
    <col min="8456" max="8456" width="19" style="255" customWidth="1"/>
    <col min="8457" max="8457" width="8.296875" style="255" customWidth="1"/>
    <col min="8458" max="8468" width="18.8984375" style="255" customWidth="1"/>
    <col min="8469" max="8704" width="8.19921875" style="255"/>
    <col min="8705" max="8705" width="1.59765625" style="255" customWidth="1"/>
    <col min="8706" max="8706" width="4.09765625" style="255" customWidth="1"/>
    <col min="8707" max="8707" width="18.8984375" style="255" customWidth="1"/>
    <col min="8708" max="8708" width="12.59765625" style="255" customWidth="1"/>
    <col min="8709" max="8709" width="2.19921875" style="255" customWidth="1"/>
    <col min="8710" max="8710" width="7.69921875" style="255" customWidth="1"/>
    <col min="8711" max="8711" width="19.5" style="255" customWidth="1"/>
    <col min="8712" max="8712" width="19" style="255" customWidth="1"/>
    <col min="8713" max="8713" width="8.296875" style="255" customWidth="1"/>
    <col min="8714" max="8724" width="18.8984375" style="255" customWidth="1"/>
    <col min="8725" max="8960" width="8.19921875" style="255"/>
    <col min="8961" max="8961" width="1.59765625" style="255" customWidth="1"/>
    <col min="8962" max="8962" width="4.09765625" style="255" customWidth="1"/>
    <col min="8963" max="8963" width="18.8984375" style="255" customWidth="1"/>
    <col min="8964" max="8964" width="12.59765625" style="255" customWidth="1"/>
    <col min="8965" max="8965" width="2.19921875" style="255" customWidth="1"/>
    <col min="8966" max="8966" width="7.69921875" style="255" customWidth="1"/>
    <col min="8967" max="8967" width="19.5" style="255" customWidth="1"/>
    <col min="8968" max="8968" width="19" style="255" customWidth="1"/>
    <col min="8969" max="8969" width="8.296875" style="255" customWidth="1"/>
    <col min="8970" max="8980" width="18.8984375" style="255" customWidth="1"/>
    <col min="8981" max="9216" width="8.19921875" style="255"/>
    <col min="9217" max="9217" width="1.59765625" style="255" customWidth="1"/>
    <col min="9218" max="9218" width="4.09765625" style="255" customWidth="1"/>
    <col min="9219" max="9219" width="18.8984375" style="255" customWidth="1"/>
    <col min="9220" max="9220" width="12.59765625" style="255" customWidth="1"/>
    <col min="9221" max="9221" width="2.19921875" style="255" customWidth="1"/>
    <col min="9222" max="9222" width="7.69921875" style="255" customWidth="1"/>
    <col min="9223" max="9223" width="19.5" style="255" customWidth="1"/>
    <col min="9224" max="9224" width="19" style="255" customWidth="1"/>
    <col min="9225" max="9225" width="8.296875" style="255" customWidth="1"/>
    <col min="9226" max="9236" width="18.8984375" style="255" customWidth="1"/>
    <col min="9237" max="9472" width="8.19921875" style="255"/>
    <col min="9473" max="9473" width="1.59765625" style="255" customWidth="1"/>
    <col min="9474" max="9474" width="4.09765625" style="255" customWidth="1"/>
    <col min="9475" max="9475" width="18.8984375" style="255" customWidth="1"/>
    <col min="9476" max="9476" width="12.59765625" style="255" customWidth="1"/>
    <col min="9477" max="9477" width="2.19921875" style="255" customWidth="1"/>
    <col min="9478" max="9478" width="7.69921875" style="255" customWidth="1"/>
    <col min="9479" max="9479" width="19.5" style="255" customWidth="1"/>
    <col min="9480" max="9480" width="19" style="255" customWidth="1"/>
    <col min="9481" max="9481" width="8.296875" style="255" customWidth="1"/>
    <col min="9482" max="9492" width="18.8984375" style="255" customWidth="1"/>
    <col min="9493" max="9728" width="8.19921875" style="255"/>
    <col min="9729" max="9729" width="1.59765625" style="255" customWidth="1"/>
    <col min="9730" max="9730" width="4.09765625" style="255" customWidth="1"/>
    <col min="9731" max="9731" width="18.8984375" style="255" customWidth="1"/>
    <col min="9732" max="9732" width="12.59765625" style="255" customWidth="1"/>
    <col min="9733" max="9733" width="2.19921875" style="255" customWidth="1"/>
    <col min="9734" max="9734" width="7.69921875" style="255" customWidth="1"/>
    <col min="9735" max="9735" width="19.5" style="255" customWidth="1"/>
    <col min="9736" max="9736" width="19" style="255" customWidth="1"/>
    <col min="9737" max="9737" width="8.296875" style="255" customWidth="1"/>
    <col min="9738" max="9748" width="18.8984375" style="255" customWidth="1"/>
    <col min="9749" max="9984" width="8.19921875" style="255"/>
    <col min="9985" max="9985" width="1.59765625" style="255" customWidth="1"/>
    <col min="9986" max="9986" width="4.09765625" style="255" customWidth="1"/>
    <col min="9987" max="9987" width="18.8984375" style="255" customWidth="1"/>
    <col min="9988" max="9988" width="12.59765625" style="255" customWidth="1"/>
    <col min="9989" max="9989" width="2.19921875" style="255" customWidth="1"/>
    <col min="9990" max="9990" width="7.69921875" style="255" customWidth="1"/>
    <col min="9991" max="9991" width="19.5" style="255" customWidth="1"/>
    <col min="9992" max="9992" width="19" style="255" customWidth="1"/>
    <col min="9993" max="9993" width="8.296875" style="255" customWidth="1"/>
    <col min="9994" max="10004" width="18.8984375" style="255" customWidth="1"/>
    <col min="10005" max="10240" width="8.19921875" style="255"/>
    <col min="10241" max="10241" width="1.59765625" style="255" customWidth="1"/>
    <col min="10242" max="10242" width="4.09765625" style="255" customWidth="1"/>
    <col min="10243" max="10243" width="18.8984375" style="255" customWidth="1"/>
    <col min="10244" max="10244" width="12.59765625" style="255" customWidth="1"/>
    <col min="10245" max="10245" width="2.19921875" style="255" customWidth="1"/>
    <col min="10246" max="10246" width="7.69921875" style="255" customWidth="1"/>
    <col min="10247" max="10247" width="19.5" style="255" customWidth="1"/>
    <col min="10248" max="10248" width="19" style="255" customWidth="1"/>
    <col min="10249" max="10249" width="8.296875" style="255" customWidth="1"/>
    <col min="10250" max="10260" width="18.8984375" style="255" customWidth="1"/>
    <col min="10261" max="10496" width="8.19921875" style="255"/>
    <col min="10497" max="10497" width="1.59765625" style="255" customWidth="1"/>
    <col min="10498" max="10498" width="4.09765625" style="255" customWidth="1"/>
    <col min="10499" max="10499" width="18.8984375" style="255" customWidth="1"/>
    <col min="10500" max="10500" width="12.59765625" style="255" customWidth="1"/>
    <col min="10501" max="10501" width="2.19921875" style="255" customWidth="1"/>
    <col min="10502" max="10502" width="7.69921875" style="255" customWidth="1"/>
    <col min="10503" max="10503" width="19.5" style="255" customWidth="1"/>
    <col min="10504" max="10504" width="19" style="255" customWidth="1"/>
    <col min="10505" max="10505" width="8.296875" style="255" customWidth="1"/>
    <col min="10506" max="10516" width="18.8984375" style="255" customWidth="1"/>
    <col min="10517" max="10752" width="8.19921875" style="255"/>
    <col min="10753" max="10753" width="1.59765625" style="255" customWidth="1"/>
    <col min="10754" max="10754" width="4.09765625" style="255" customWidth="1"/>
    <col min="10755" max="10755" width="18.8984375" style="255" customWidth="1"/>
    <col min="10756" max="10756" width="12.59765625" style="255" customWidth="1"/>
    <col min="10757" max="10757" width="2.19921875" style="255" customWidth="1"/>
    <col min="10758" max="10758" width="7.69921875" style="255" customWidth="1"/>
    <col min="10759" max="10759" width="19.5" style="255" customWidth="1"/>
    <col min="10760" max="10760" width="19" style="255" customWidth="1"/>
    <col min="10761" max="10761" width="8.296875" style="255" customWidth="1"/>
    <col min="10762" max="10772" width="18.8984375" style="255" customWidth="1"/>
    <col min="10773" max="11008" width="8.19921875" style="255"/>
    <col min="11009" max="11009" width="1.59765625" style="255" customWidth="1"/>
    <col min="11010" max="11010" width="4.09765625" style="255" customWidth="1"/>
    <col min="11011" max="11011" width="18.8984375" style="255" customWidth="1"/>
    <col min="11012" max="11012" width="12.59765625" style="255" customWidth="1"/>
    <col min="11013" max="11013" width="2.19921875" style="255" customWidth="1"/>
    <col min="11014" max="11014" width="7.69921875" style="255" customWidth="1"/>
    <col min="11015" max="11015" width="19.5" style="255" customWidth="1"/>
    <col min="11016" max="11016" width="19" style="255" customWidth="1"/>
    <col min="11017" max="11017" width="8.296875" style="255" customWidth="1"/>
    <col min="11018" max="11028" width="18.8984375" style="255" customWidth="1"/>
    <col min="11029" max="11264" width="8.19921875" style="255"/>
    <col min="11265" max="11265" width="1.59765625" style="255" customWidth="1"/>
    <col min="11266" max="11266" width="4.09765625" style="255" customWidth="1"/>
    <col min="11267" max="11267" width="18.8984375" style="255" customWidth="1"/>
    <col min="11268" max="11268" width="12.59765625" style="255" customWidth="1"/>
    <col min="11269" max="11269" width="2.19921875" style="255" customWidth="1"/>
    <col min="11270" max="11270" width="7.69921875" style="255" customWidth="1"/>
    <col min="11271" max="11271" width="19.5" style="255" customWidth="1"/>
    <col min="11272" max="11272" width="19" style="255" customWidth="1"/>
    <col min="11273" max="11273" width="8.296875" style="255" customWidth="1"/>
    <col min="11274" max="11284" width="18.8984375" style="255" customWidth="1"/>
    <col min="11285" max="11520" width="8.19921875" style="255"/>
    <col min="11521" max="11521" width="1.59765625" style="255" customWidth="1"/>
    <col min="11522" max="11522" width="4.09765625" style="255" customWidth="1"/>
    <col min="11523" max="11523" width="18.8984375" style="255" customWidth="1"/>
    <col min="11524" max="11524" width="12.59765625" style="255" customWidth="1"/>
    <col min="11525" max="11525" width="2.19921875" style="255" customWidth="1"/>
    <col min="11526" max="11526" width="7.69921875" style="255" customWidth="1"/>
    <col min="11527" max="11527" width="19.5" style="255" customWidth="1"/>
    <col min="11528" max="11528" width="19" style="255" customWidth="1"/>
    <col min="11529" max="11529" width="8.296875" style="255" customWidth="1"/>
    <col min="11530" max="11540" width="18.8984375" style="255" customWidth="1"/>
    <col min="11541" max="11776" width="8.19921875" style="255"/>
    <col min="11777" max="11777" width="1.59765625" style="255" customWidth="1"/>
    <col min="11778" max="11778" width="4.09765625" style="255" customWidth="1"/>
    <col min="11779" max="11779" width="18.8984375" style="255" customWidth="1"/>
    <col min="11780" max="11780" width="12.59765625" style="255" customWidth="1"/>
    <col min="11781" max="11781" width="2.19921875" style="255" customWidth="1"/>
    <col min="11782" max="11782" width="7.69921875" style="255" customWidth="1"/>
    <col min="11783" max="11783" width="19.5" style="255" customWidth="1"/>
    <col min="11784" max="11784" width="19" style="255" customWidth="1"/>
    <col min="11785" max="11785" width="8.296875" style="255" customWidth="1"/>
    <col min="11786" max="11796" width="18.8984375" style="255" customWidth="1"/>
    <col min="11797" max="12032" width="8.19921875" style="255"/>
    <col min="12033" max="12033" width="1.59765625" style="255" customWidth="1"/>
    <col min="12034" max="12034" width="4.09765625" style="255" customWidth="1"/>
    <col min="12035" max="12035" width="18.8984375" style="255" customWidth="1"/>
    <col min="12036" max="12036" width="12.59765625" style="255" customWidth="1"/>
    <col min="12037" max="12037" width="2.19921875" style="255" customWidth="1"/>
    <col min="12038" max="12038" width="7.69921875" style="255" customWidth="1"/>
    <col min="12039" max="12039" width="19.5" style="255" customWidth="1"/>
    <col min="12040" max="12040" width="19" style="255" customWidth="1"/>
    <col min="12041" max="12041" width="8.296875" style="255" customWidth="1"/>
    <col min="12042" max="12052" width="18.8984375" style="255" customWidth="1"/>
    <col min="12053" max="12288" width="8.19921875" style="255"/>
    <col min="12289" max="12289" width="1.59765625" style="255" customWidth="1"/>
    <col min="12290" max="12290" width="4.09765625" style="255" customWidth="1"/>
    <col min="12291" max="12291" width="18.8984375" style="255" customWidth="1"/>
    <col min="12292" max="12292" width="12.59765625" style="255" customWidth="1"/>
    <col min="12293" max="12293" width="2.19921875" style="255" customWidth="1"/>
    <col min="12294" max="12294" width="7.69921875" style="255" customWidth="1"/>
    <col min="12295" max="12295" width="19.5" style="255" customWidth="1"/>
    <col min="12296" max="12296" width="19" style="255" customWidth="1"/>
    <col min="12297" max="12297" width="8.296875" style="255" customWidth="1"/>
    <col min="12298" max="12308" width="18.8984375" style="255" customWidth="1"/>
    <col min="12309" max="12544" width="8.19921875" style="255"/>
    <col min="12545" max="12545" width="1.59765625" style="255" customWidth="1"/>
    <col min="12546" max="12546" width="4.09765625" style="255" customWidth="1"/>
    <col min="12547" max="12547" width="18.8984375" style="255" customWidth="1"/>
    <col min="12548" max="12548" width="12.59765625" style="255" customWidth="1"/>
    <col min="12549" max="12549" width="2.19921875" style="255" customWidth="1"/>
    <col min="12550" max="12550" width="7.69921875" style="255" customWidth="1"/>
    <col min="12551" max="12551" width="19.5" style="255" customWidth="1"/>
    <col min="12552" max="12552" width="19" style="255" customWidth="1"/>
    <col min="12553" max="12553" width="8.296875" style="255" customWidth="1"/>
    <col min="12554" max="12564" width="18.8984375" style="255" customWidth="1"/>
    <col min="12565" max="12800" width="8.19921875" style="255"/>
    <col min="12801" max="12801" width="1.59765625" style="255" customWidth="1"/>
    <col min="12802" max="12802" width="4.09765625" style="255" customWidth="1"/>
    <col min="12803" max="12803" width="18.8984375" style="255" customWidth="1"/>
    <col min="12804" max="12804" width="12.59765625" style="255" customWidth="1"/>
    <col min="12805" max="12805" width="2.19921875" style="255" customWidth="1"/>
    <col min="12806" max="12806" width="7.69921875" style="255" customWidth="1"/>
    <col min="12807" max="12807" width="19.5" style="255" customWidth="1"/>
    <col min="12808" max="12808" width="19" style="255" customWidth="1"/>
    <col min="12809" max="12809" width="8.296875" style="255" customWidth="1"/>
    <col min="12810" max="12820" width="18.8984375" style="255" customWidth="1"/>
    <col min="12821" max="13056" width="8.19921875" style="255"/>
    <col min="13057" max="13057" width="1.59765625" style="255" customWidth="1"/>
    <col min="13058" max="13058" width="4.09765625" style="255" customWidth="1"/>
    <col min="13059" max="13059" width="18.8984375" style="255" customWidth="1"/>
    <col min="13060" max="13060" width="12.59765625" style="255" customWidth="1"/>
    <col min="13061" max="13061" width="2.19921875" style="255" customWidth="1"/>
    <col min="13062" max="13062" width="7.69921875" style="255" customWidth="1"/>
    <col min="13063" max="13063" width="19.5" style="255" customWidth="1"/>
    <col min="13064" max="13064" width="19" style="255" customWidth="1"/>
    <col min="13065" max="13065" width="8.296875" style="255" customWidth="1"/>
    <col min="13066" max="13076" width="18.8984375" style="255" customWidth="1"/>
    <col min="13077" max="13312" width="8.19921875" style="255"/>
    <col min="13313" max="13313" width="1.59765625" style="255" customWidth="1"/>
    <col min="13314" max="13314" width="4.09765625" style="255" customWidth="1"/>
    <col min="13315" max="13315" width="18.8984375" style="255" customWidth="1"/>
    <col min="13316" max="13316" width="12.59765625" style="255" customWidth="1"/>
    <col min="13317" max="13317" width="2.19921875" style="255" customWidth="1"/>
    <col min="13318" max="13318" width="7.69921875" style="255" customWidth="1"/>
    <col min="13319" max="13319" width="19.5" style="255" customWidth="1"/>
    <col min="13320" max="13320" width="19" style="255" customWidth="1"/>
    <col min="13321" max="13321" width="8.296875" style="255" customWidth="1"/>
    <col min="13322" max="13332" width="18.8984375" style="255" customWidth="1"/>
    <col min="13333" max="13568" width="8.19921875" style="255"/>
    <col min="13569" max="13569" width="1.59765625" style="255" customWidth="1"/>
    <col min="13570" max="13570" width="4.09765625" style="255" customWidth="1"/>
    <col min="13571" max="13571" width="18.8984375" style="255" customWidth="1"/>
    <col min="13572" max="13572" width="12.59765625" style="255" customWidth="1"/>
    <col min="13573" max="13573" width="2.19921875" style="255" customWidth="1"/>
    <col min="13574" max="13574" width="7.69921875" style="255" customWidth="1"/>
    <col min="13575" max="13575" width="19.5" style="255" customWidth="1"/>
    <col min="13576" max="13576" width="19" style="255" customWidth="1"/>
    <col min="13577" max="13577" width="8.296875" style="255" customWidth="1"/>
    <col min="13578" max="13588" width="18.8984375" style="255" customWidth="1"/>
    <col min="13589" max="13824" width="8.19921875" style="255"/>
    <col min="13825" max="13825" width="1.59765625" style="255" customWidth="1"/>
    <col min="13826" max="13826" width="4.09765625" style="255" customWidth="1"/>
    <col min="13827" max="13827" width="18.8984375" style="255" customWidth="1"/>
    <col min="13828" max="13828" width="12.59765625" style="255" customWidth="1"/>
    <col min="13829" max="13829" width="2.19921875" style="255" customWidth="1"/>
    <col min="13830" max="13830" width="7.69921875" style="255" customWidth="1"/>
    <col min="13831" max="13831" width="19.5" style="255" customWidth="1"/>
    <col min="13832" max="13832" width="19" style="255" customWidth="1"/>
    <col min="13833" max="13833" width="8.296875" style="255" customWidth="1"/>
    <col min="13834" max="13844" width="18.8984375" style="255" customWidth="1"/>
    <col min="13845" max="14080" width="8.19921875" style="255"/>
    <col min="14081" max="14081" width="1.59765625" style="255" customWidth="1"/>
    <col min="14082" max="14082" width="4.09765625" style="255" customWidth="1"/>
    <col min="14083" max="14083" width="18.8984375" style="255" customWidth="1"/>
    <col min="14084" max="14084" width="12.59765625" style="255" customWidth="1"/>
    <col min="14085" max="14085" width="2.19921875" style="255" customWidth="1"/>
    <col min="14086" max="14086" width="7.69921875" style="255" customWidth="1"/>
    <col min="14087" max="14087" width="19.5" style="255" customWidth="1"/>
    <col min="14088" max="14088" width="19" style="255" customWidth="1"/>
    <col min="14089" max="14089" width="8.296875" style="255" customWidth="1"/>
    <col min="14090" max="14100" width="18.8984375" style="255" customWidth="1"/>
    <col min="14101" max="14336" width="8.19921875" style="255"/>
    <col min="14337" max="14337" width="1.59765625" style="255" customWidth="1"/>
    <col min="14338" max="14338" width="4.09765625" style="255" customWidth="1"/>
    <col min="14339" max="14339" width="18.8984375" style="255" customWidth="1"/>
    <col min="14340" max="14340" width="12.59765625" style="255" customWidth="1"/>
    <col min="14341" max="14341" width="2.19921875" style="255" customWidth="1"/>
    <col min="14342" max="14342" width="7.69921875" style="255" customWidth="1"/>
    <col min="14343" max="14343" width="19.5" style="255" customWidth="1"/>
    <col min="14344" max="14344" width="19" style="255" customWidth="1"/>
    <col min="14345" max="14345" width="8.296875" style="255" customWidth="1"/>
    <col min="14346" max="14356" width="18.8984375" style="255" customWidth="1"/>
    <col min="14357" max="14592" width="8.19921875" style="255"/>
    <col min="14593" max="14593" width="1.59765625" style="255" customWidth="1"/>
    <col min="14594" max="14594" width="4.09765625" style="255" customWidth="1"/>
    <col min="14595" max="14595" width="18.8984375" style="255" customWidth="1"/>
    <col min="14596" max="14596" width="12.59765625" style="255" customWidth="1"/>
    <col min="14597" max="14597" width="2.19921875" style="255" customWidth="1"/>
    <col min="14598" max="14598" width="7.69921875" style="255" customWidth="1"/>
    <col min="14599" max="14599" width="19.5" style="255" customWidth="1"/>
    <col min="14600" max="14600" width="19" style="255" customWidth="1"/>
    <col min="14601" max="14601" width="8.296875" style="255" customWidth="1"/>
    <col min="14602" max="14612" width="18.8984375" style="255" customWidth="1"/>
    <col min="14613" max="14848" width="8.19921875" style="255"/>
    <col min="14849" max="14849" width="1.59765625" style="255" customWidth="1"/>
    <col min="14850" max="14850" width="4.09765625" style="255" customWidth="1"/>
    <col min="14851" max="14851" width="18.8984375" style="255" customWidth="1"/>
    <col min="14852" max="14852" width="12.59765625" style="255" customWidth="1"/>
    <col min="14853" max="14853" width="2.19921875" style="255" customWidth="1"/>
    <col min="14854" max="14854" width="7.69921875" style="255" customWidth="1"/>
    <col min="14855" max="14855" width="19.5" style="255" customWidth="1"/>
    <col min="14856" max="14856" width="19" style="255" customWidth="1"/>
    <col min="14857" max="14857" width="8.296875" style="255" customWidth="1"/>
    <col min="14858" max="14868" width="18.8984375" style="255" customWidth="1"/>
    <col min="14869" max="15104" width="8.19921875" style="255"/>
    <col min="15105" max="15105" width="1.59765625" style="255" customWidth="1"/>
    <col min="15106" max="15106" width="4.09765625" style="255" customWidth="1"/>
    <col min="15107" max="15107" width="18.8984375" style="255" customWidth="1"/>
    <col min="15108" max="15108" width="12.59765625" style="255" customWidth="1"/>
    <col min="15109" max="15109" width="2.19921875" style="255" customWidth="1"/>
    <col min="15110" max="15110" width="7.69921875" style="255" customWidth="1"/>
    <col min="15111" max="15111" width="19.5" style="255" customWidth="1"/>
    <col min="15112" max="15112" width="19" style="255" customWidth="1"/>
    <col min="15113" max="15113" width="8.296875" style="255" customWidth="1"/>
    <col min="15114" max="15124" width="18.8984375" style="255" customWidth="1"/>
    <col min="15125" max="15360" width="8.19921875" style="255"/>
    <col min="15361" max="15361" width="1.59765625" style="255" customWidth="1"/>
    <col min="15362" max="15362" width="4.09765625" style="255" customWidth="1"/>
    <col min="15363" max="15363" width="18.8984375" style="255" customWidth="1"/>
    <col min="15364" max="15364" width="12.59765625" style="255" customWidth="1"/>
    <col min="15365" max="15365" width="2.19921875" style="255" customWidth="1"/>
    <col min="15366" max="15366" width="7.69921875" style="255" customWidth="1"/>
    <col min="15367" max="15367" width="19.5" style="255" customWidth="1"/>
    <col min="15368" max="15368" width="19" style="255" customWidth="1"/>
    <col min="15369" max="15369" width="8.296875" style="255" customWidth="1"/>
    <col min="15370" max="15380" width="18.8984375" style="255" customWidth="1"/>
    <col min="15381" max="15616" width="8.19921875" style="255"/>
    <col min="15617" max="15617" width="1.59765625" style="255" customWidth="1"/>
    <col min="15618" max="15618" width="4.09765625" style="255" customWidth="1"/>
    <col min="15619" max="15619" width="18.8984375" style="255" customWidth="1"/>
    <col min="15620" max="15620" width="12.59765625" style="255" customWidth="1"/>
    <col min="15621" max="15621" width="2.19921875" style="255" customWidth="1"/>
    <col min="15622" max="15622" width="7.69921875" style="255" customWidth="1"/>
    <col min="15623" max="15623" width="19.5" style="255" customWidth="1"/>
    <col min="15624" max="15624" width="19" style="255" customWidth="1"/>
    <col min="15625" max="15625" width="8.296875" style="255" customWidth="1"/>
    <col min="15626" max="15636" width="18.8984375" style="255" customWidth="1"/>
    <col min="15637" max="15872" width="8.19921875" style="255"/>
    <col min="15873" max="15873" width="1.59765625" style="255" customWidth="1"/>
    <col min="15874" max="15874" width="4.09765625" style="255" customWidth="1"/>
    <col min="15875" max="15875" width="18.8984375" style="255" customWidth="1"/>
    <col min="15876" max="15876" width="12.59765625" style="255" customWidth="1"/>
    <col min="15877" max="15877" width="2.19921875" style="255" customWidth="1"/>
    <col min="15878" max="15878" width="7.69921875" style="255" customWidth="1"/>
    <col min="15879" max="15879" width="19.5" style="255" customWidth="1"/>
    <col min="15880" max="15880" width="19" style="255" customWidth="1"/>
    <col min="15881" max="15881" width="8.296875" style="255" customWidth="1"/>
    <col min="15882" max="15892" width="18.8984375" style="255" customWidth="1"/>
    <col min="15893" max="16128" width="8.19921875" style="255"/>
    <col min="16129" max="16129" width="1.59765625" style="255" customWidth="1"/>
    <col min="16130" max="16130" width="4.09765625" style="255" customWidth="1"/>
    <col min="16131" max="16131" width="18.8984375" style="255" customWidth="1"/>
    <col min="16132" max="16132" width="12.59765625" style="255" customWidth="1"/>
    <col min="16133" max="16133" width="2.19921875" style="255" customWidth="1"/>
    <col min="16134" max="16134" width="7.69921875" style="255" customWidth="1"/>
    <col min="16135" max="16135" width="19.5" style="255" customWidth="1"/>
    <col min="16136" max="16136" width="19" style="255" customWidth="1"/>
    <col min="16137" max="16137" width="8.296875" style="255" customWidth="1"/>
    <col min="16138" max="16148" width="18.8984375" style="255" customWidth="1"/>
    <col min="16149" max="16384" width="8.19921875" style="255"/>
  </cols>
  <sheetData>
    <row r="1" spans="2:8" ht="20.25" customHeight="1" x14ac:dyDescent="0.45">
      <c r="B1" s="650" t="s">
        <v>806</v>
      </c>
      <c r="H1" s="255" t="s">
        <v>356</v>
      </c>
    </row>
    <row r="2" spans="2:8" ht="20.25" customHeight="1" x14ac:dyDescent="0.45"/>
    <row r="3" spans="2:8" ht="52.5" customHeight="1" thickBot="1" x14ac:dyDescent="0.5">
      <c r="B3" s="1228" t="s">
        <v>807</v>
      </c>
      <c r="C3" s="1228"/>
      <c r="D3" s="1228"/>
      <c r="E3" s="1228"/>
      <c r="F3" s="1228"/>
      <c r="G3" s="1228"/>
      <c r="H3" s="1228"/>
    </row>
    <row r="4" spans="2:8" ht="30.75" customHeight="1" x14ac:dyDescent="0.45">
      <c r="B4" s="2121"/>
      <c r="C4" s="1229" t="s">
        <v>808</v>
      </c>
      <c r="D4" s="1230"/>
      <c r="E4" s="1231"/>
      <c r="F4" s="258" t="s">
        <v>407</v>
      </c>
      <c r="G4" s="1232" t="s">
        <v>815</v>
      </c>
      <c r="H4" s="1234"/>
    </row>
    <row r="5" spans="2:8" ht="30" customHeight="1" x14ac:dyDescent="0.45">
      <c r="B5" s="2122"/>
      <c r="C5" s="1235" t="s">
        <v>809</v>
      </c>
      <c r="D5" s="1235"/>
      <c r="E5" s="1236"/>
      <c r="F5" s="260" t="s">
        <v>409</v>
      </c>
      <c r="G5" s="1225" t="s">
        <v>816</v>
      </c>
      <c r="H5" s="1227"/>
    </row>
    <row r="6" spans="2:8" ht="30" customHeight="1" x14ac:dyDescent="0.45">
      <c r="B6" s="2123"/>
      <c r="C6" s="1236" t="s">
        <v>810</v>
      </c>
      <c r="D6" s="1240"/>
      <c r="E6" s="1240"/>
      <c r="F6" s="260" t="s">
        <v>411</v>
      </c>
      <c r="G6" s="2126">
        <v>0.5</v>
      </c>
      <c r="H6" s="2125"/>
    </row>
    <row r="7" spans="2:8" ht="30" customHeight="1" thickBot="1" x14ac:dyDescent="0.5">
      <c r="B7" s="2128" t="s">
        <v>415</v>
      </c>
      <c r="C7" s="2129"/>
      <c r="D7" s="2129"/>
      <c r="E7" s="2129"/>
      <c r="F7" s="2129"/>
      <c r="G7" s="685" t="s">
        <v>811</v>
      </c>
      <c r="H7" s="686" t="s">
        <v>812</v>
      </c>
    </row>
    <row r="8" spans="2:8" ht="30" customHeight="1" thickTop="1" x14ac:dyDescent="0.45">
      <c r="B8" s="687">
        <v>1</v>
      </c>
      <c r="C8" s="2130" t="s">
        <v>407</v>
      </c>
      <c r="D8" s="2131"/>
      <c r="E8" s="2131"/>
      <c r="F8" s="2131"/>
      <c r="G8" s="688" t="s">
        <v>613</v>
      </c>
      <c r="H8" s="689"/>
    </row>
    <row r="9" spans="2:8" ht="30" customHeight="1" x14ac:dyDescent="0.45">
      <c r="B9" s="268">
        <v>2</v>
      </c>
      <c r="C9" s="1226" t="s">
        <v>409</v>
      </c>
      <c r="D9" s="2120"/>
      <c r="E9" s="2120"/>
      <c r="F9" s="2120"/>
      <c r="G9" s="355"/>
      <c r="H9" s="356" t="s">
        <v>613</v>
      </c>
    </row>
    <row r="10" spans="2:8" ht="30" customHeight="1" x14ac:dyDescent="0.45">
      <c r="B10" s="268">
        <v>3</v>
      </c>
      <c r="C10" s="1226" t="s">
        <v>411</v>
      </c>
      <c r="D10" s="2120"/>
      <c r="E10" s="2120"/>
      <c r="F10" s="2120"/>
      <c r="G10" s="355" t="s">
        <v>613</v>
      </c>
      <c r="H10" s="356" t="s">
        <v>613</v>
      </c>
    </row>
    <row r="11" spans="2:8" ht="30" customHeight="1" x14ac:dyDescent="0.45">
      <c r="B11" s="268">
        <v>4</v>
      </c>
      <c r="C11" s="1226" t="s">
        <v>817</v>
      </c>
      <c r="D11" s="2120"/>
      <c r="E11" s="2120"/>
      <c r="F11" s="2120"/>
      <c r="G11" s="355" t="s">
        <v>613</v>
      </c>
      <c r="H11" s="356"/>
    </row>
    <row r="12" spans="2:8" ht="30" customHeight="1" x14ac:dyDescent="0.45">
      <c r="B12" s="268">
        <v>5</v>
      </c>
      <c r="C12" s="1226" t="s">
        <v>818</v>
      </c>
      <c r="D12" s="2120"/>
      <c r="E12" s="2120"/>
      <c r="F12" s="2120"/>
      <c r="G12" s="355"/>
      <c r="H12" s="356" t="s">
        <v>613</v>
      </c>
    </row>
    <row r="13" spans="2:8" ht="30" customHeight="1" x14ac:dyDescent="0.45">
      <c r="B13" s="268">
        <v>6</v>
      </c>
      <c r="C13" s="1236"/>
      <c r="D13" s="1240"/>
      <c r="E13" s="1240"/>
      <c r="F13" s="1240"/>
      <c r="G13" s="692"/>
      <c r="H13" s="693"/>
    </row>
    <row r="14" spans="2:8" ht="30" customHeight="1" x14ac:dyDescent="0.45">
      <c r="B14" s="268">
        <v>7</v>
      </c>
      <c r="C14" s="1236"/>
      <c r="D14" s="1240"/>
      <c r="E14" s="1240"/>
      <c r="F14" s="1240"/>
      <c r="G14" s="692"/>
      <c r="H14" s="693"/>
    </row>
    <row r="15" spans="2:8" ht="30" customHeight="1" x14ac:dyDescent="0.45">
      <c r="B15" s="268">
        <v>8</v>
      </c>
      <c r="C15" s="1236"/>
      <c r="D15" s="1240"/>
      <c r="E15" s="1240"/>
      <c r="F15" s="1240"/>
      <c r="G15" s="692"/>
      <c r="H15" s="693"/>
    </row>
    <row r="16" spans="2:8" ht="30" customHeight="1" x14ac:dyDescent="0.45">
      <c r="B16" s="268">
        <v>9</v>
      </c>
      <c r="C16" s="1236"/>
      <c r="D16" s="1240"/>
      <c r="E16" s="1240"/>
      <c r="F16" s="1240"/>
      <c r="G16" s="692"/>
      <c r="H16" s="693"/>
    </row>
    <row r="17" spans="2:8" ht="30" customHeight="1" thickBot="1" x14ac:dyDescent="0.5">
      <c r="B17" s="269">
        <v>10</v>
      </c>
      <c r="C17" s="1256"/>
      <c r="D17" s="2132"/>
      <c r="E17" s="2132"/>
      <c r="F17" s="2132"/>
      <c r="G17" s="694"/>
      <c r="H17" s="695"/>
    </row>
    <row r="18" spans="2:8" ht="30" customHeight="1" x14ac:dyDescent="0.45">
      <c r="B18" s="255" t="s">
        <v>813</v>
      </c>
    </row>
    <row r="19" spans="2:8" ht="30" customHeight="1" x14ac:dyDescent="0.45">
      <c r="B19" s="255" t="s">
        <v>814</v>
      </c>
    </row>
    <row r="20" spans="2:8" ht="30" customHeight="1" x14ac:dyDescent="0.45"/>
    <row r="21" spans="2:8" ht="30" customHeight="1" x14ac:dyDescent="0.45">
      <c r="C21" s="270"/>
    </row>
    <row r="22" spans="2:8" ht="30" customHeight="1" x14ac:dyDescent="0.45"/>
    <row r="23" spans="2:8" ht="30" customHeight="1" x14ac:dyDescent="0.45"/>
    <row r="24" spans="2:8" ht="30" customHeight="1" x14ac:dyDescent="0.45"/>
    <row r="25" spans="2:8" ht="30" customHeight="1" x14ac:dyDescent="0.45"/>
    <row r="26" spans="2:8" ht="30" customHeight="1" x14ac:dyDescent="0.45"/>
    <row r="27" spans="2:8" ht="30" customHeight="1" x14ac:dyDescent="0.45"/>
    <row r="28" spans="2:8" ht="30" customHeight="1" x14ac:dyDescent="0.45"/>
    <row r="29" spans="2:8" ht="30" customHeight="1" x14ac:dyDescent="0.45"/>
    <row r="30" spans="2:8" ht="30" customHeight="1" x14ac:dyDescent="0.45"/>
    <row r="31" spans="2:8" ht="30" customHeight="1" x14ac:dyDescent="0.45"/>
    <row r="32" spans="2:8" ht="30" customHeight="1" x14ac:dyDescent="0.45"/>
    <row r="33" ht="30" customHeight="1" x14ac:dyDescent="0.45"/>
    <row r="34" ht="30" customHeight="1" x14ac:dyDescent="0.45"/>
    <row r="35" ht="30" customHeight="1" x14ac:dyDescent="0.45"/>
    <row r="36" ht="30" customHeight="1" x14ac:dyDescent="0.45"/>
    <row r="37" ht="30" customHeight="1" x14ac:dyDescent="0.45"/>
    <row r="38" ht="30" customHeight="1" x14ac:dyDescent="0.45"/>
    <row r="39" ht="30" customHeight="1" x14ac:dyDescent="0.45"/>
    <row r="40" ht="30" customHeight="1" x14ac:dyDescent="0.45"/>
    <row r="41" ht="30" customHeight="1" x14ac:dyDescent="0.45"/>
    <row r="42" ht="30" customHeight="1" x14ac:dyDescent="0.45"/>
    <row r="43" ht="30" customHeight="1" x14ac:dyDescent="0.45"/>
  </sheetData>
  <mergeCells count="19">
    <mergeCell ref="C13:F13"/>
    <mergeCell ref="C14:F14"/>
    <mergeCell ref="C15:F15"/>
    <mergeCell ref="C16:F16"/>
    <mergeCell ref="C17:F17"/>
    <mergeCell ref="C12:F12"/>
    <mergeCell ref="B3:H3"/>
    <mergeCell ref="B4:B6"/>
    <mergeCell ref="C4:E4"/>
    <mergeCell ref="G4:H4"/>
    <mergeCell ref="C5:E5"/>
    <mergeCell ref="G5:H5"/>
    <mergeCell ref="C6:E6"/>
    <mergeCell ref="G6:H6"/>
    <mergeCell ref="B7:F7"/>
    <mergeCell ref="C8:F8"/>
    <mergeCell ref="C9:F9"/>
    <mergeCell ref="C10:F10"/>
    <mergeCell ref="C11:F11"/>
  </mergeCells>
  <phoneticPr fontId="19"/>
  <printOptions horizontalCentered="1" verticalCentered="1"/>
  <pageMargins left="0.23" right="0.28000000000000003" top="0.98399999999999999" bottom="0.98399999999999999" header="0.51200000000000001" footer="0.51200000000000001"/>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47"/>
  <sheetViews>
    <sheetView showGridLines="0" view="pageBreakPreview" zoomScale="85" zoomScaleNormal="100" zoomScaleSheetLayoutView="85" workbookViewId="0"/>
  </sheetViews>
  <sheetFormatPr defaultRowHeight="18" x14ac:dyDescent="0.45"/>
  <cols>
    <col min="1" max="1" width="4.796875" style="2" customWidth="1"/>
    <col min="2" max="5" width="7.19921875" style="2" customWidth="1"/>
    <col min="6" max="6" width="10.296875" style="2" customWidth="1"/>
    <col min="7" max="9" width="7.19921875" style="2" customWidth="1"/>
    <col min="10" max="10" width="14.3984375" style="2" customWidth="1"/>
    <col min="11" max="11" width="12.19921875" style="2" customWidth="1"/>
    <col min="12" max="256" width="8.796875" style="2"/>
    <col min="257" max="257" width="4.796875" style="2" customWidth="1"/>
    <col min="258" max="261" width="7.19921875" style="2" customWidth="1"/>
    <col min="262" max="262" width="10.296875" style="2" customWidth="1"/>
    <col min="263" max="265" width="7.19921875" style="2" customWidth="1"/>
    <col min="266" max="266" width="14.3984375" style="2" customWidth="1"/>
    <col min="267" max="267" width="12.19921875" style="2" customWidth="1"/>
    <col min="268" max="512" width="8.796875" style="2"/>
    <col min="513" max="513" width="4.796875" style="2" customWidth="1"/>
    <col min="514" max="517" width="7.19921875" style="2" customWidth="1"/>
    <col min="518" max="518" width="10.296875" style="2" customWidth="1"/>
    <col min="519" max="521" width="7.19921875" style="2" customWidth="1"/>
    <col min="522" max="522" width="14.3984375" style="2" customWidth="1"/>
    <col min="523" max="523" width="12.19921875" style="2" customWidth="1"/>
    <col min="524" max="768" width="8.796875" style="2"/>
    <col min="769" max="769" width="4.796875" style="2" customWidth="1"/>
    <col min="770" max="773" width="7.19921875" style="2" customWidth="1"/>
    <col min="774" max="774" width="10.296875" style="2" customWidth="1"/>
    <col min="775" max="777" width="7.19921875" style="2" customWidth="1"/>
    <col min="778" max="778" width="14.3984375" style="2" customWidth="1"/>
    <col min="779" max="779" width="12.19921875" style="2" customWidth="1"/>
    <col min="780" max="1024" width="8.796875" style="2"/>
    <col min="1025" max="1025" width="4.796875" style="2" customWidth="1"/>
    <col min="1026" max="1029" width="7.19921875" style="2" customWidth="1"/>
    <col min="1030" max="1030" width="10.296875" style="2" customWidth="1"/>
    <col min="1031" max="1033" width="7.19921875" style="2" customWidth="1"/>
    <col min="1034" max="1034" width="14.3984375" style="2" customWidth="1"/>
    <col min="1035" max="1035" width="12.19921875" style="2" customWidth="1"/>
    <col min="1036" max="1280" width="8.796875" style="2"/>
    <col min="1281" max="1281" width="4.796875" style="2" customWidth="1"/>
    <col min="1282" max="1285" width="7.19921875" style="2" customWidth="1"/>
    <col min="1286" max="1286" width="10.296875" style="2" customWidth="1"/>
    <col min="1287" max="1289" width="7.19921875" style="2" customWidth="1"/>
    <col min="1290" max="1290" width="14.3984375" style="2" customWidth="1"/>
    <col min="1291" max="1291" width="12.19921875" style="2" customWidth="1"/>
    <col min="1292" max="1536" width="8.796875" style="2"/>
    <col min="1537" max="1537" width="4.796875" style="2" customWidth="1"/>
    <col min="1538" max="1541" width="7.19921875" style="2" customWidth="1"/>
    <col min="1542" max="1542" width="10.296875" style="2" customWidth="1"/>
    <col min="1543" max="1545" width="7.19921875" style="2" customWidth="1"/>
    <col min="1546" max="1546" width="14.3984375" style="2" customWidth="1"/>
    <col min="1547" max="1547" width="12.19921875" style="2" customWidth="1"/>
    <col min="1548" max="1792" width="8.796875" style="2"/>
    <col min="1793" max="1793" width="4.796875" style="2" customWidth="1"/>
    <col min="1794" max="1797" width="7.19921875" style="2" customWidth="1"/>
    <col min="1798" max="1798" width="10.296875" style="2" customWidth="1"/>
    <col min="1799" max="1801" width="7.19921875" style="2" customWidth="1"/>
    <col min="1802" max="1802" width="14.3984375" style="2" customWidth="1"/>
    <col min="1803" max="1803" width="12.19921875" style="2" customWidth="1"/>
    <col min="1804" max="2048" width="8.796875" style="2"/>
    <col min="2049" max="2049" width="4.796875" style="2" customWidth="1"/>
    <col min="2050" max="2053" width="7.19921875" style="2" customWidth="1"/>
    <col min="2054" max="2054" width="10.296875" style="2" customWidth="1"/>
    <col min="2055" max="2057" width="7.19921875" style="2" customWidth="1"/>
    <col min="2058" max="2058" width="14.3984375" style="2" customWidth="1"/>
    <col min="2059" max="2059" width="12.19921875" style="2" customWidth="1"/>
    <col min="2060" max="2304" width="8.796875" style="2"/>
    <col min="2305" max="2305" width="4.796875" style="2" customWidth="1"/>
    <col min="2306" max="2309" width="7.19921875" style="2" customWidth="1"/>
    <col min="2310" max="2310" width="10.296875" style="2" customWidth="1"/>
    <col min="2311" max="2313" width="7.19921875" style="2" customWidth="1"/>
    <col min="2314" max="2314" width="14.3984375" style="2" customWidth="1"/>
    <col min="2315" max="2315" width="12.19921875" style="2" customWidth="1"/>
    <col min="2316" max="2560" width="8.796875" style="2"/>
    <col min="2561" max="2561" width="4.796875" style="2" customWidth="1"/>
    <col min="2562" max="2565" width="7.19921875" style="2" customWidth="1"/>
    <col min="2566" max="2566" width="10.296875" style="2" customWidth="1"/>
    <col min="2567" max="2569" width="7.19921875" style="2" customWidth="1"/>
    <col min="2570" max="2570" width="14.3984375" style="2" customWidth="1"/>
    <col min="2571" max="2571" width="12.19921875" style="2" customWidth="1"/>
    <col min="2572" max="2816" width="8.796875" style="2"/>
    <col min="2817" max="2817" width="4.796875" style="2" customWidth="1"/>
    <col min="2818" max="2821" width="7.19921875" style="2" customWidth="1"/>
    <col min="2822" max="2822" width="10.296875" style="2" customWidth="1"/>
    <col min="2823" max="2825" width="7.19921875" style="2" customWidth="1"/>
    <col min="2826" max="2826" width="14.3984375" style="2" customWidth="1"/>
    <col min="2827" max="2827" width="12.19921875" style="2" customWidth="1"/>
    <col min="2828" max="3072" width="8.796875" style="2"/>
    <col min="3073" max="3073" width="4.796875" style="2" customWidth="1"/>
    <col min="3074" max="3077" width="7.19921875" style="2" customWidth="1"/>
    <col min="3078" max="3078" width="10.296875" style="2" customWidth="1"/>
    <col min="3079" max="3081" width="7.19921875" style="2" customWidth="1"/>
    <col min="3082" max="3082" width="14.3984375" style="2" customWidth="1"/>
    <col min="3083" max="3083" width="12.19921875" style="2" customWidth="1"/>
    <col min="3084" max="3328" width="8.796875" style="2"/>
    <col min="3329" max="3329" width="4.796875" style="2" customWidth="1"/>
    <col min="3330" max="3333" width="7.19921875" style="2" customWidth="1"/>
    <col min="3334" max="3334" width="10.296875" style="2" customWidth="1"/>
    <col min="3335" max="3337" width="7.19921875" style="2" customWidth="1"/>
    <col min="3338" max="3338" width="14.3984375" style="2" customWidth="1"/>
    <col min="3339" max="3339" width="12.19921875" style="2" customWidth="1"/>
    <col min="3340" max="3584" width="8.796875" style="2"/>
    <col min="3585" max="3585" width="4.796875" style="2" customWidth="1"/>
    <col min="3586" max="3589" width="7.19921875" style="2" customWidth="1"/>
    <col min="3590" max="3590" width="10.296875" style="2" customWidth="1"/>
    <col min="3591" max="3593" width="7.19921875" style="2" customWidth="1"/>
    <col min="3594" max="3594" width="14.3984375" style="2" customWidth="1"/>
    <col min="3595" max="3595" width="12.19921875" style="2" customWidth="1"/>
    <col min="3596" max="3840" width="8.796875" style="2"/>
    <col min="3841" max="3841" width="4.796875" style="2" customWidth="1"/>
    <col min="3842" max="3845" width="7.19921875" style="2" customWidth="1"/>
    <col min="3846" max="3846" width="10.296875" style="2" customWidth="1"/>
    <col min="3847" max="3849" width="7.19921875" style="2" customWidth="1"/>
    <col min="3850" max="3850" width="14.3984375" style="2" customWidth="1"/>
    <col min="3851" max="3851" width="12.19921875" style="2" customWidth="1"/>
    <col min="3852" max="4096" width="8.796875" style="2"/>
    <col min="4097" max="4097" width="4.796875" style="2" customWidth="1"/>
    <col min="4098" max="4101" width="7.19921875" style="2" customWidth="1"/>
    <col min="4102" max="4102" width="10.296875" style="2" customWidth="1"/>
    <col min="4103" max="4105" width="7.19921875" style="2" customWidth="1"/>
    <col min="4106" max="4106" width="14.3984375" style="2" customWidth="1"/>
    <col min="4107" max="4107" width="12.19921875" style="2" customWidth="1"/>
    <col min="4108" max="4352" width="8.796875" style="2"/>
    <col min="4353" max="4353" width="4.796875" style="2" customWidth="1"/>
    <col min="4354" max="4357" width="7.19921875" style="2" customWidth="1"/>
    <col min="4358" max="4358" width="10.296875" style="2" customWidth="1"/>
    <col min="4359" max="4361" width="7.19921875" style="2" customWidth="1"/>
    <col min="4362" max="4362" width="14.3984375" style="2" customWidth="1"/>
    <col min="4363" max="4363" width="12.19921875" style="2" customWidth="1"/>
    <col min="4364" max="4608" width="8.796875" style="2"/>
    <col min="4609" max="4609" width="4.796875" style="2" customWidth="1"/>
    <col min="4610" max="4613" width="7.19921875" style="2" customWidth="1"/>
    <col min="4614" max="4614" width="10.296875" style="2" customWidth="1"/>
    <col min="4615" max="4617" width="7.19921875" style="2" customWidth="1"/>
    <col min="4618" max="4618" width="14.3984375" style="2" customWidth="1"/>
    <col min="4619" max="4619" width="12.19921875" style="2" customWidth="1"/>
    <col min="4620" max="4864" width="8.796875" style="2"/>
    <col min="4865" max="4865" width="4.796875" style="2" customWidth="1"/>
    <col min="4866" max="4869" width="7.19921875" style="2" customWidth="1"/>
    <col min="4870" max="4870" width="10.296875" style="2" customWidth="1"/>
    <col min="4871" max="4873" width="7.19921875" style="2" customWidth="1"/>
    <col min="4874" max="4874" width="14.3984375" style="2" customWidth="1"/>
    <col min="4875" max="4875" width="12.19921875" style="2" customWidth="1"/>
    <col min="4876" max="5120" width="8.796875" style="2"/>
    <col min="5121" max="5121" width="4.796875" style="2" customWidth="1"/>
    <col min="5122" max="5125" width="7.19921875" style="2" customWidth="1"/>
    <col min="5126" max="5126" width="10.296875" style="2" customWidth="1"/>
    <col min="5127" max="5129" width="7.19921875" style="2" customWidth="1"/>
    <col min="5130" max="5130" width="14.3984375" style="2" customWidth="1"/>
    <col min="5131" max="5131" width="12.19921875" style="2" customWidth="1"/>
    <col min="5132" max="5376" width="8.796875" style="2"/>
    <col min="5377" max="5377" width="4.796875" style="2" customWidth="1"/>
    <col min="5378" max="5381" width="7.19921875" style="2" customWidth="1"/>
    <col min="5382" max="5382" width="10.296875" style="2" customWidth="1"/>
    <col min="5383" max="5385" width="7.19921875" style="2" customWidth="1"/>
    <col min="5386" max="5386" width="14.3984375" style="2" customWidth="1"/>
    <col min="5387" max="5387" width="12.19921875" style="2" customWidth="1"/>
    <col min="5388" max="5632" width="8.796875" style="2"/>
    <col min="5633" max="5633" width="4.796875" style="2" customWidth="1"/>
    <col min="5634" max="5637" width="7.19921875" style="2" customWidth="1"/>
    <col min="5638" max="5638" width="10.296875" style="2" customWidth="1"/>
    <col min="5639" max="5641" width="7.19921875" style="2" customWidth="1"/>
    <col min="5642" max="5642" width="14.3984375" style="2" customWidth="1"/>
    <col min="5643" max="5643" width="12.19921875" style="2" customWidth="1"/>
    <col min="5644" max="5888" width="8.796875" style="2"/>
    <col min="5889" max="5889" width="4.796875" style="2" customWidth="1"/>
    <col min="5890" max="5893" width="7.19921875" style="2" customWidth="1"/>
    <col min="5894" max="5894" width="10.296875" style="2" customWidth="1"/>
    <col min="5895" max="5897" width="7.19921875" style="2" customWidth="1"/>
    <col min="5898" max="5898" width="14.3984375" style="2" customWidth="1"/>
    <col min="5899" max="5899" width="12.19921875" style="2" customWidth="1"/>
    <col min="5900" max="6144" width="8.796875" style="2"/>
    <col min="6145" max="6145" width="4.796875" style="2" customWidth="1"/>
    <col min="6146" max="6149" width="7.19921875" style="2" customWidth="1"/>
    <col min="6150" max="6150" width="10.296875" style="2" customWidth="1"/>
    <col min="6151" max="6153" width="7.19921875" style="2" customWidth="1"/>
    <col min="6154" max="6154" width="14.3984375" style="2" customWidth="1"/>
    <col min="6155" max="6155" width="12.19921875" style="2" customWidth="1"/>
    <col min="6156" max="6400" width="8.796875" style="2"/>
    <col min="6401" max="6401" width="4.796875" style="2" customWidth="1"/>
    <col min="6402" max="6405" width="7.19921875" style="2" customWidth="1"/>
    <col min="6406" max="6406" width="10.296875" style="2" customWidth="1"/>
    <col min="6407" max="6409" width="7.19921875" style="2" customWidth="1"/>
    <col min="6410" max="6410" width="14.3984375" style="2" customWidth="1"/>
    <col min="6411" max="6411" width="12.19921875" style="2" customWidth="1"/>
    <col min="6412" max="6656" width="8.796875" style="2"/>
    <col min="6657" max="6657" width="4.796875" style="2" customWidth="1"/>
    <col min="6658" max="6661" width="7.19921875" style="2" customWidth="1"/>
    <col min="6662" max="6662" width="10.296875" style="2" customWidth="1"/>
    <col min="6663" max="6665" width="7.19921875" style="2" customWidth="1"/>
    <col min="6666" max="6666" width="14.3984375" style="2" customWidth="1"/>
    <col min="6667" max="6667" width="12.19921875" style="2" customWidth="1"/>
    <col min="6668" max="6912" width="8.796875" style="2"/>
    <col min="6913" max="6913" width="4.796875" style="2" customWidth="1"/>
    <col min="6914" max="6917" width="7.19921875" style="2" customWidth="1"/>
    <col min="6918" max="6918" width="10.296875" style="2" customWidth="1"/>
    <col min="6919" max="6921" width="7.19921875" style="2" customWidth="1"/>
    <col min="6922" max="6922" width="14.3984375" style="2" customWidth="1"/>
    <col min="6923" max="6923" width="12.19921875" style="2" customWidth="1"/>
    <col min="6924" max="7168" width="8.796875" style="2"/>
    <col min="7169" max="7169" width="4.796875" style="2" customWidth="1"/>
    <col min="7170" max="7173" width="7.19921875" style="2" customWidth="1"/>
    <col min="7174" max="7174" width="10.296875" style="2" customWidth="1"/>
    <col min="7175" max="7177" width="7.19921875" style="2" customWidth="1"/>
    <col min="7178" max="7178" width="14.3984375" style="2" customWidth="1"/>
    <col min="7179" max="7179" width="12.19921875" style="2" customWidth="1"/>
    <col min="7180" max="7424" width="8.796875" style="2"/>
    <col min="7425" max="7425" width="4.796875" style="2" customWidth="1"/>
    <col min="7426" max="7429" width="7.19921875" style="2" customWidth="1"/>
    <col min="7430" max="7430" width="10.296875" style="2" customWidth="1"/>
    <col min="7431" max="7433" width="7.19921875" style="2" customWidth="1"/>
    <col min="7434" max="7434" width="14.3984375" style="2" customWidth="1"/>
    <col min="7435" max="7435" width="12.19921875" style="2" customWidth="1"/>
    <col min="7436" max="7680" width="8.796875" style="2"/>
    <col min="7681" max="7681" width="4.796875" style="2" customWidth="1"/>
    <col min="7682" max="7685" width="7.19921875" style="2" customWidth="1"/>
    <col min="7686" max="7686" width="10.296875" style="2" customWidth="1"/>
    <col min="7687" max="7689" width="7.19921875" style="2" customWidth="1"/>
    <col min="7690" max="7690" width="14.3984375" style="2" customWidth="1"/>
    <col min="7691" max="7691" width="12.19921875" style="2" customWidth="1"/>
    <col min="7692" max="7936" width="8.796875" style="2"/>
    <col min="7937" max="7937" width="4.796875" style="2" customWidth="1"/>
    <col min="7938" max="7941" width="7.19921875" style="2" customWidth="1"/>
    <col min="7942" max="7942" width="10.296875" style="2" customWidth="1"/>
    <col min="7943" max="7945" width="7.19921875" style="2" customWidth="1"/>
    <col min="7946" max="7946" width="14.3984375" style="2" customWidth="1"/>
    <col min="7947" max="7947" width="12.19921875" style="2" customWidth="1"/>
    <col min="7948" max="8192" width="8.796875" style="2"/>
    <col min="8193" max="8193" width="4.796875" style="2" customWidth="1"/>
    <col min="8194" max="8197" width="7.19921875" style="2" customWidth="1"/>
    <col min="8198" max="8198" width="10.296875" style="2" customWidth="1"/>
    <col min="8199" max="8201" width="7.19921875" style="2" customWidth="1"/>
    <col min="8202" max="8202" width="14.3984375" style="2" customWidth="1"/>
    <col min="8203" max="8203" width="12.19921875" style="2" customWidth="1"/>
    <col min="8204" max="8448" width="8.796875" style="2"/>
    <col min="8449" max="8449" width="4.796875" style="2" customWidth="1"/>
    <col min="8450" max="8453" width="7.19921875" style="2" customWidth="1"/>
    <col min="8454" max="8454" width="10.296875" style="2" customWidth="1"/>
    <col min="8455" max="8457" width="7.19921875" style="2" customWidth="1"/>
    <col min="8458" max="8458" width="14.3984375" style="2" customWidth="1"/>
    <col min="8459" max="8459" width="12.19921875" style="2" customWidth="1"/>
    <col min="8460" max="8704" width="8.796875" style="2"/>
    <col min="8705" max="8705" width="4.796875" style="2" customWidth="1"/>
    <col min="8706" max="8709" width="7.19921875" style="2" customWidth="1"/>
    <col min="8710" max="8710" width="10.296875" style="2" customWidth="1"/>
    <col min="8711" max="8713" width="7.19921875" style="2" customWidth="1"/>
    <col min="8714" max="8714" width="14.3984375" style="2" customWidth="1"/>
    <col min="8715" max="8715" width="12.19921875" style="2" customWidth="1"/>
    <col min="8716" max="8960" width="8.796875" style="2"/>
    <col min="8961" max="8961" width="4.796875" style="2" customWidth="1"/>
    <col min="8962" max="8965" width="7.19921875" style="2" customWidth="1"/>
    <col min="8966" max="8966" width="10.296875" style="2" customWidth="1"/>
    <col min="8967" max="8969" width="7.19921875" style="2" customWidth="1"/>
    <col min="8970" max="8970" width="14.3984375" style="2" customWidth="1"/>
    <col min="8971" max="8971" width="12.19921875" style="2" customWidth="1"/>
    <col min="8972" max="9216" width="8.796875" style="2"/>
    <col min="9217" max="9217" width="4.796875" style="2" customWidth="1"/>
    <col min="9218" max="9221" width="7.19921875" style="2" customWidth="1"/>
    <col min="9222" max="9222" width="10.296875" style="2" customWidth="1"/>
    <col min="9223" max="9225" width="7.19921875" style="2" customWidth="1"/>
    <col min="9226" max="9226" width="14.3984375" style="2" customWidth="1"/>
    <col min="9227" max="9227" width="12.19921875" style="2" customWidth="1"/>
    <col min="9228" max="9472" width="8.796875" style="2"/>
    <col min="9473" max="9473" width="4.796875" style="2" customWidth="1"/>
    <col min="9474" max="9477" width="7.19921875" style="2" customWidth="1"/>
    <col min="9478" max="9478" width="10.296875" style="2" customWidth="1"/>
    <col min="9479" max="9481" width="7.19921875" style="2" customWidth="1"/>
    <col min="9482" max="9482" width="14.3984375" style="2" customWidth="1"/>
    <col min="9483" max="9483" width="12.19921875" style="2" customWidth="1"/>
    <col min="9484" max="9728" width="8.796875" style="2"/>
    <col min="9729" max="9729" width="4.796875" style="2" customWidth="1"/>
    <col min="9730" max="9733" width="7.19921875" style="2" customWidth="1"/>
    <col min="9734" max="9734" width="10.296875" style="2" customWidth="1"/>
    <col min="9735" max="9737" width="7.19921875" style="2" customWidth="1"/>
    <col min="9738" max="9738" width="14.3984375" style="2" customWidth="1"/>
    <col min="9739" max="9739" width="12.19921875" style="2" customWidth="1"/>
    <col min="9740" max="9984" width="8.796875" style="2"/>
    <col min="9985" max="9985" width="4.796875" style="2" customWidth="1"/>
    <col min="9986" max="9989" width="7.19921875" style="2" customWidth="1"/>
    <col min="9990" max="9990" width="10.296875" style="2" customWidth="1"/>
    <col min="9991" max="9993" width="7.19921875" style="2" customWidth="1"/>
    <col min="9994" max="9994" width="14.3984375" style="2" customWidth="1"/>
    <col min="9995" max="9995" width="12.19921875" style="2" customWidth="1"/>
    <col min="9996" max="10240" width="8.796875" style="2"/>
    <col min="10241" max="10241" width="4.796875" style="2" customWidth="1"/>
    <col min="10242" max="10245" width="7.19921875" style="2" customWidth="1"/>
    <col min="10246" max="10246" width="10.296875" style="2" customWidth="1"/>
    <col min="10247" max="10249" width="7.19921875" style="2" customWidth="1"/>
    <col min="10250" max="10250" width="14.3984375" style="2" customWidth="1"/>
    <col min="10251" max="10251" width="12.19921875" style="2" customWidth="1"/>
    <col min="10252" max="10496" width="8.796875" style="2"/>
    <col min="10497" max="10497" width="4.796875" style="2" customWidth="1"/>
    <col min="10498" max="10501" width="7.19921875" style="2" customWidth="1"/>
    <col min="10502" max="10502" width="10.296875" style="2" customWidth="1"/>
    <col min="10503" max="10505" width="7.19921875" style="2" customWidth="1"/>
    <col min="10506" max="10506" width="14.3984375" style="2" customWidth="1"/>
    <col min="10507" max="10507" width="12.19921875" style="2" customWidth="1"/>
    <col min="10508" max="10752" width="8.796875" style="2"/>
    <col min="10753" max="10753" width="4.796875" style="2" customWidth="1"/>
    <col min="10754" max="10757" width="7.19921875" style="2" customWidth="1"/>
    <col min="10758" max="10758" width="10.296875" style="2" customWidth="1"/>
    <col min="10759" max="10761" width="7.19921875" style="2" customWidth="1"/>
    <col min="10762" max="10762" width="14.3984375" style="2" customWidth="1"/>
    <col min="10763" max="10763" width="12.19921875" style="2" customWidth="1"/>
    <col min="10764" max="11008" width="8.796875" style="2"/>
    <col min="11009" max="11009" width="4.796875" style="2" customWidth="1"/>
    <col min="11010" max="11013" width="7.19921875" style="2" customWidth="1"/>
    <col min="11014" max="11014" width="10.296875" style="2" customWidth="1"/>
    <col min="11015" max="11017" width="7.19921875" style="2" customWidth="1"/>
    <col min="11018" max="11018" width="14.3984375" style="2" customWidth="1"/>
    <col min="11019" max="11019" width="12.19921875" style="2" customWidth="1"/>
    <col min="11020" max="11264" width="8.796875" style="2"/>
    <col min="11265" max="11265" width="4.796875" style="2" customWidth="1"/>
    <col min="11266" max="11269" width="7.19921875" style="2" customWidth="1"/>
    <col min="11270" max="11270" width="10.296875" style="2" customWidth="1"/>
    <col min="11271" max="11273" width="7.19921875" style="2" customWidth="1"/>
    <col min="11274" max="11274" width="14.3984375" style="2" customWidth="1"/>
    <col min="11275" max="11275" width="12.19921875" style="2" customWidth="1"/>
    <col min="11276" max="11520" width="8.796875" style="2"/>
    <col min="11521" max="11521" width="4.796875" style="2" customWidth="1"/>
    <col min="11522" max="11525" width="7.19921875" style="2" customWidth="1"/>
    <col min="11526" max="11526" width="10.296875" style="2" customWidth="1"/>
    <col min="11527" max="11529" width="7.19921875" style="2" customWidth="1"/>
    <col min="11530" max="11530" width="14.3984375" style="2" customWidth="1"/>
    <col min="11531" max="11531" width="12.19921875" style="2" customWidth="1"/>
    <col min="11532" max="11776" width="8.796875" style="2"/>
    <col min="11777" max="11777" width="4.796875" style="2" customWidth="1"/>
    <col min="11778" max="11781" width="7.19921875" style="2" customWidth="1"/>
    <col min="11782" max="11782" width="10.296875" style="2" customWidth="1"/>
    <col min="11783" max="11785" width="7.19921875" style="2" customWidth="1"/>
    <col min="11786" max="11786" width="14.3984375" style="2" customWidth="1"/>
    <col min="11787" max="11787" width="12.19921875" style="2" customWidth="1"/>
    <col min="11788" max="12032" width="8.796875" style="2"/>
    <col min="12033" max="12033" width="4.796875" style="2" customWidth="1"/>
    <col min="12034" max="12037" width="7.19921875" style="2" customWidth="1"/>
    <col min="12038" max="12038" width="10.296875" style="2" customWidth="1"/>
    <col min="12039" max="12041" width="7.19921875" style="2" customWidth="1"/>
    <col min="12042" max="12042" width="14.3984375" style="2" customWidth="1"/>
    <col min="12043" max="12043" width="12.19921875" style="2" customWidth="1"/>
    <col min="12044" max="12288" width="8.796875" style="2"/>
    <col min="12289" max="12289" width="4.796875" style="2" customWidth="1"/>
    <col min="12290" max="12293" width="7.19921875" style="2" customWidth="1"/>
    <col min="12294" max="12294" width="10.296875" style="2" customWidth="1"/>
    <col min="12295" max="12297" width="7.19921875" style="2" customWidth="1"/>
    <col min="12298" max="12298" width="14.3984375" style="2" customWidth="1"/>
    <col min="12299" max="12299" width="12.19921875" style="2" customWidth="1"/>
    <col min="12300" max="12544" width="8.796875" style="2"/>
    <col min="12545" max="12545" width="4.796875" style="2" customWidth="1"/>
    <col min="12546" max="12549" width="7.19921875" style="2" customWidth="1"/>
    <col min="12550" max="12550" width="10.296875" style="2" customWidth="1"/>
    <col min="12551" max="12553" width="7.19921875" style="2" customWidth="1"/>
    <col min="12554" max="12554" width="14.3984375" style="2" customWidth="1"/>
    <col min="12555" max="12555" width="12.19921875" style="2" customWidth="1"/>
    <col min="12556" max="12800" width="8.796875" style="2"/>
    <col min="12801" max="12801" width="4.796875" style="2" customWidth="1"/>
    <col min="12802" max="12805" width="7.19921875" style="2" customWidth="1"/>
    <col min="12806" max="12806" width="10.296875" style="2" customWidth="1"/>
    <col min="12807" max="12809" width="7.19921875" style="2" customWidth="1"/>
    <col min="12810" max="12810" width="14.3984375" style="2" customWidth="1"/>
    <col min="12811" max="12811" width="12.19921875" style="2" customWidth="1"/>
    <col min="12812" max="13056" width="8.796875" style="2"/>
    <col min="13057" max="13057" width="4.796875" style="2" customWidth="1"/>
    <col min="13058" max="13061" width="7.19921875" style="2" customWidth="1"/>
    <col min="13062" max="13062" width="10.296875" style="2" customWidth="1"/>
    <col min="13063" max="13065" width="7.19921875" style="2" customWidth="1"/>
    <col min="13066" max="13066" width="14.3984375" style="2" customWidth="1"/>
    <col min="13067" max="13067" width="12.19921875" style="2" customWidth="1"/>
    <col min="13068" max="13312" width="8.796875" style="2"/>
    <col min="13313" max="13313" width="4.796875" style="2" customWidth="1"/>
    <col min="13314" max="13317" width="7.19921875" style="2" customWidth="1"/>
    <col min="13318" max="13318" width="10.296875" style="2" customWidth="1"/>
    <col min="13319" max="13321" width="7.19921875" style="2" customWidth="1"/>
    <col min="13322" max="13322" width="14.3984375" style="2" customWidth="1"/>
    <col min="13323" max="13323" width="12.19921875" style="2" customWidth="1"/>
    <col min="13324" max="13568" width="8.796875" style="2"/>
    <col min="13569" max="13569" width="4.796875" style="2" customWidth="1"/>
    <col min="13570" max="13573" width="7.19921875" style="2" customWidth="1"/>
    <col min="13574" max="13574" width="10.296875" style="2" customWidth="1"/>
    <col min="13575" max="13577" width="7.19921875" style="2" customWidth="1"/>
    <col min="13578" max="13578" width="14.3984375" style="2" customWidth="1"/>
    <col min="13579" max="13579" width="12.19921875" style="2" customWidth="1"/>
    <col min="13580" max="13824" width="8.796875" style="2"/>
    <col min="13825" max="13825" width="4.796875" style="2" customWidth="1"/>
    <col min="13826" max="13829" width="7.19921875" style="2" customWidth="1"/>
    <col min="13830" max="13830" width="10.296875" style="2" customWidth="1"/>
    <col min="13831" max="13833" width="7.19921875" style="2" customWidth="1"/>
    <col min="13834" max="13834" width="14.3984375" style="2" customWidth="1"/>
    <col min="13835" max="13835" width="12.19921875" style="2" customWidth="1"/>
    <col min="13836" max="14080" width="8.796875" style="2"/>
    <col min="14081" max="14081" width="4.796875" style="2" customWidth="1"/>
    <col min="14082" max="14085" width="7.19921875" style="2" customWidth="1"/>
    <col min="14086" max="14086" width="10.296875" style="2" customWidth="1"/>
    <col min="14087" max="14089" width="7.19921875" style="2" customWidth="1"/>
    <col min="14090" max="14090" width="14.3984375" style="2" customWidth="1"/>
    <col min="14091" max="14091" width="12.19921875" style="2" customWidth="1"/>
    <col min="14092" max="14336" width="8.796875" style="2"/>
    <col min="14337" max="14337" width="4.796875" style="2" customWidth="1"/>
    <col min="14338" max="14341" width="7.19921875" style="2" customWidth="1"/>
    <col min="14342" max="14342" width="10.296875" style="2" customWidth="1"/>
    <col min="14343" max="14345" width="7.19921875" style="2" customWidth="1"/>
    <col min="14346" max="14346" width="14.3984375" style="2" customWidth="1"/>
    <col min="14347" max="14347" width="12.19921875" style="2" customWidth="1"/>
    <col min="14348" max="14592" width="8.796875" style="2"/>
    <col min="14593" max="14593" width="4.796875" style="2" customWidth="1"/>
    <col min="14594" max="14597" width="7.19921875" style="2" customWidth="1"/>
    <col min="14598" max="14598" width="10.296875" style="2" customWidth="1"/>
    <col min="14599" max="14601" width="7.19921875" style="2" customWidth="1"/>
    <col min="14602" max="14602" width="14.3984375" style="2" customWidth="1"/>
    <col min="14603" max="14603" width="12.19921875" style="2" customWidth="1"/>
    <col min="14604" max="14848" width="8.796875" style="2"/>
    <col min="14849" max="14849" width="4.796875" style="2" customWidth="1"/>
    <col min="14850" max="14853" width="7.19921875" style="2" customWidth="1"/>
    <col min="14854" max="14854" width="10.296875" style="2" customWidth="1"/>
    <col min="14855" max="14857" width="7.19921875" style="2" customWidth="1"/>
    <col min="14858" max="14858" width="14.3984375" style="2" customWidth="1"/>
    <col min="14859" max="14859" width="12.19921875" style="2" customWidth="1"/>
    <col min="14860" max="15104" width="8.796875" style="2"/>
    <col min="15105" max="15105" width="4.796875" style="2" customWidth="1"/>
    <col min="15106" max="15109" width="7.19921875" style="2" customWidth="1"/>
    <col min="15110" max="15110" width="10.296875" style="2" customWidth="1"/>
    <col min="15111" max="15113" width="7.19921875" style="2" customWidth="1"/>
    <col min="15114" max="15114" width="14.3984375" style="2" customWidth="1"/>
    <col min="15115" max="15115" width="12.19921875" style="2" customWidth="1"/>
    <col min="15116" max="15360" width="8.796875" style="2"/>
    <col min="15361" max="15361" width="4.796875" style="2" customWidth="1"/>
    <col min="15362" max="15365" width="7.19921875" style="2" customWidth="1"/>
    <col min="15366" max="15366" width="10.296875" style="2" customWidth="1"/>
    <col min="15367" max="15369" width="7.19921875" style="2" customWidth="1"/>
    <col min="15370" max="15370" width="14.3984375" style="2" customWidth="1"/>
    <col min="15371" max="15371" width="12.19921875" style="2" customWidth="1"/>
    <col min="15372" max="15616" width="8.796875" style="2"/>
    <col min="15617" max="15617" width="4.796875" style="2" customWidth="1"/>
    <col min="15618" max="15621" width="7.19921875" style="2" customWidth="1"/>
    <col min="15622" max="15622" width="10.296875" style="2" customWidth="1"/>
    <col min="15623" max="15625" width="7.19921875" style="2" customWidth="1"/>
    <col min="15626" max="15626" width="14.3984375" style="2" customWidth="1"/>
    <col min="15627" max="15627" width="12.19921875" style="2" customWidth="1"/>
    <col min="15628" max="15872" width="8.796875" style="2"/>
    <col min="15873" max="15873" width="4.796875" style="2" customWidth="1"/>
    <col min="15874" max="15877" width="7.19921875" style="2" customWidth="1"/>
    <col min="15878" max="15878" width="10.296875" style="2" customWidth="1"/>
    <col min="15879" max="15881" width="7.19921875" style="2" customWidth="1"/>
    <col min="15882" max="15882" width="14.3984375" style="2" customWidth="1"/>
    <col min="15883" max="15883" width="12.19921875" style="2" customWidth="1"/>
    <col min="15884" max="16128" width="8.796875" style="2"/>
    <col min="16129" max="16129" width="4.796875" style="2" customWidth="1"/>
    <col min="16130" max="16133" width="7.19921875" style="2" customWidth="1"/>
    <col min="16134" max="16134" width="10.296875" style="2" customWidth="1"/>
    <col min="16135" max="16137" width="7.19921875" style="2" customWidth="1"/>
    <col min="16138" max="16138" width="14.3984375" style="2" customWidth="1"/>
    <col min="16139" max="16139" width="12.19921875" style="2" customWidth="1"/>
    <col min="16140" max="16384" width="8.796875" style="2"/>
  </cols>
  <sheetData>
    <row r="1" spans="1:11" ht="27.75" customHeight="1" x14ac:dyDescent="0.45">
      <c r="A1" s="248" t="s">
        <v>391</v>
      </c>
      <c r="B1" s="248"/>
      <c r="G1" s="740" t="s">
        <v>392</v>
      </c>
      <c r="H1" s="740"/>
      <c r="I1" s="740"/>
      <c r="J1" s="740"/>
      <c r="K1" s="740"/>
    </row>
    <row r="2" spans="1:11" ht="84.75" customHeight="1" x14ac:dyDescent="0.45">
      <c r="A2" s="742" t="s">
        <v>393</v>
      </c>
      <c r="B2" s="743"/>
      <c r="C2" s="743"/>
      <c r="D2" s="743"/>
      <c r="E2" s="743"/>
      <c r="F2" s="743"/>
      <c r="G2" s="743"/>
      <c r="H2" s="743"/>
      <c r="I2" s="743"/>
      <c r="J2" s="743"/>
      <c r="K2" s="743"/>
    </row>
    <row r="3" spans="1:11" ht="16.5" customHeight="1" thickBot="1" x14ac:dyDescent="0.5">
      <c r="A3" s="249"/>
      <c r="B3" s="250"/>
      <c r="C3" s="250"/>
      <c r="D3" s="250"/>
      <c r="E3" s="250"/>
      <c r="F3" s="250"/>
      <c r="G3" s="250"/>
      <c r="H3" s="250"/>
      <c r="I3" s="250"/>
      <c r="J3" s="250"/>
      <c r="K3" s="250"/>
    </row>
    <row r="4" spans="1:11" ht="16.5" customHeight="1" x14ac:dyDescent="0.45">
      <c r="A4" s="2147" t="s">
        <v>394</v>
      </c>
      <c r="B4" s="2135" t="s">
        <v>395</v>
      </c>
      <c r="C4" s="2136"/>
      <c r="D4" s="2136"/>
      <c r="E4" s="2137"/>
      <c r="F4" s="2144" t="s">
        <v>30</v>
      </c>
      <c r="K4" s="251"/>
    </row>
    <row r="5" spans="1:11" ht="16.5" customHeight="1" x14ac:dyDescent="0.45">
      <c r="A5" s="2133"/>
      <c r="B5" s="2138"/>
      <c r="C5" s="2139"/>
      <c r="D5" s="2139"/>
      <c r="E5" s="2140"/>
      <c r="F5" s="2145"/>
      <c r="K5" s="251"/>
    </row>
    <row r="6" spans="1:11" ht="16.5" customHeight="1" thickBot="1" x14ac:dyDescent="0.5">
      <c r="A6" s="2134"/>
      <c r="B6" s="2141"/>
      <c r="C6" s="2142"/>
      <c r="D6" s="2142"/>
      <c r="E6" s="2143"/>
      <c r="F6" s="2146"/>
      <c r="K6" s="251"/>
    </row>
    <row r="7" spans="1:11" ht="16.5" customHeight="1" x14ac:dyDescent="0.45">
      <c r="A7" s="2133" t="s">
        <v>396</v>
      </c>
      <c r="B7" s="2135" t="s">
        <v>397</v>
      </c>
      <c r="C7" s="2136"/>
      <c r="D7" s="2136"/>
      <c r="E7" s="2137"/>
      <c r="F7" s="2144" t="s">
        <v>30</v>
      </c>
      <c r="K7" s="251"/>
    </row>
    <row r="8" spans="1:11" ht="16.5" customHeight="1" x14ac:dyDescent="0.45">
      <c r="A8" s="2133"/>
      <c r="B8" s="2138"/>
      <c r="C8" s="2139"/>
      <c r="D8" s="2139"/>
      <c r="E8" s="2140"/>
      <c r="F8" s="2145"/>
      <c r="K8" s="251"/>
    </row>
    <row r="9" spans="1:11" ht="16.5" customHeight="1" thickBot="1" x14ac:dyDescent="0.5">
      <c r="A9" s="2134"/>
      <c r="B9" s="2141"/>
      <c r="C9" s="2142"/>
      <c r="D9" s="2142"/>
      <c r="E9" s="2143"/>
      <c r="F9" s="2146"/>
      <c r="K9" s="251"/>
    </row>
    <row r="10" spans="1:11" ht="18.75" customHeight="1" x14ac:dyDescent="0.45">
      <c r="A10" s="2133" t="s">
        <v>398</v>
      </c>
      <c r="B10" s="2135" t="s">
        <v>399</v>
      </c>
      <c r="C10" s="2136"/>
      <c r="D10" s="2136"/>
      <c r="E10" s="2137"/>
      <c r="F10" s="2144" t="s">
        <v>47</v>
      </c>
      <c r="K10" s="251"/>
    </row>
    <row r="11" spans="1:11" ht="18.75" customHeight="1" x14ac:dyDescent="0.45">
      <c r="A11" s="2133"/>
      <c r="B11" s="2138"/>
      <c r="C11" s="2139"/>
      <c r="D11" s="2139"/>
      <c r="E11" s="2140"/>
      <c r="F11" s="2145"/>
      <c r="K11" s="251"/>
    </row>
    <row r="12" spans="1:11" ht="18.75" customHeight="1" thickBot="1" x14ac:dyDescent="0.5">
      <c r="A12" s="2134"/>
      <c r="B12" s="2141"/>
      <c r="C12" s="2142"/>
      <c r="D12" s="2142"/>
      <c r="E12" s="2143"/>
      <c r="F12" s="2146"/>
      <c r="K12" s="251"/>
    </row>
    <row r="13" spans="1:11" ht="15.75" customHeight="1" x14ac:dyDescent="0.45"/>
    <row r="14" spans="1:11" ht="15.75" customHeight="1" x14ac:dyDescent="0.45">
      <c r="A14" s="30" t="s">
        <v>400</v>
      </c>
      <c r="B14" s="30"/>
      <c r="C14" s="30"/>
      <c r="D14" s="30"/>
      <c r="E14" s="30"/>
      <c r="F14" s="30"/>
      <c r="G14" s="30"/>
      <c r="H14" s="30"/>
      <c r="I14" s="30"/>
      <c r="J14" s="30"/>
      <c r="K14" s="30"/>
    </row>
    <row r="15" spans="1:11" s="30" customFormat="1" ht="30" customHeight="1" x14ac:dyDescent="0.45">
      <c r="A15" s="31"/>
      <c r="B15" s="773" t="s">
        <v>53</v>
      </c>
      <c r="C15" s="773"/>
      <c r="D15" s="773" t="s">
        <v>54</v>
      </c>
      <c r="E15" s="773"/>
      <c r="F15" s="773" t="s">
        <v>55</v>
      </c>
      <c r="G15" s="816"/>
      <c r="H15" s="1168" t="s">
        <v>388</v>
      </c>
      <c r="I15" s="773"/>
      <c r="J15" s="252" t="s">
        <v>401</v>
      </c>
      <c r="K15" s="247" t="s">
        <v>402</v>
      </c>
    </row>
    <row r="16" spans="1:11" s="30" customFormat="1" ht="17.25" customHeight="1" x14ac:dyDescent="0.45">
      <c r="A16" s="31">
        <v>1</v>
      </c>
      <c r="B16" s="819"/>
      <c r="C16" s="819"/>
      <c r="D16" s="820"/>
      <c r="E16" s="821"/>
      <c r="F16" s="819"/>
      <c r="G16" s="822"/>
      <c r="H16" s="835"/>
      <c r="I16" s="835"/>
      <c r="J16" s="253"/>
      <c r="K16" s="33"/>
    </row>
    <row r="17" spans="1:11" s="30" customFormat="1" ht="17.25" customHeight="1" x14ac:dyDescent="0.45">
      <c r="A17" s="31">
        <v>2</v>
      </c>
      <c r="B17" s="819"/>
      <c r="C17" s="819"/>
      <c r="D17" s="820"/>
      <c r="E17" s="821"/>
      <c r="F17" s="819"/>
      <c r="G17" s="822"/>
      <c r="H17" s="835"/>
      <c r="I17" s="835"/>
      <c r="J17" s="253"/>
      <c r="K17" s="33"/>
    </row>
    <row r="18" spans="1:11" s="30" customFormat="1" ht="17.25" customHeight="1" x14ac:dyDescent="0.45">
      <c r="A18" s="31">
        <v>3</v>
      </c>
      <c r="B18" s="822"/>
      <c r="C18" s="825"/>
      <c r="D18" s="826"/>
      <c r="E18" s="827"/>
      <c r="F18" s="822"/>
      <c r="G18" s="828"/>
      <c r="H18" s="835"/>
      <c r="I18" s="835"/>
      <c r="J18" s="253"/>
      <c r="K18" s="33"/>
    </row>
    <row r="19" spans="1:11" s="30" customFormat="1" ht="17.25" customHeight="1" x14ac:dyDescent="0.45">
      <c r="A19" s="31">
        <v>4</v>
      </c>
      <c r="B19" s="822"/>
      <c r="C19" s="825"/>
      <c r="D19" s="826"/>
      <c r="E19" s="827"/>
      <c r="F19" s="822"/>
      <c r="G19" s="828"/>
      <c r="H19" s="835"/>
      <c r="I19" s="835"/>
      <c r="J19" s="253"/>
      <c r="K19" s="33"/>
    </row>
    <row r="20" spans="1:11" s="30" customFormat="1" ht="17.25" customHeight="1" x14ac:dyDescent="0.45">
      <c r="A20" s="31">
        <v>5</v>
      </c>
      <c r="B20" s="822"/>
      <c r="C20" s="825"/>
      <c r="D20" s="826"/>
      <c r="E20" s="827"/>
      <c r="F20" s="822"/>
      <c r="G20" s="828"/>
      <c r="H20" s="835"/>
      <c r="I20" s="835"/>
      <c r="J20" s="253"/>
      <c r="K20" s="33"/>
    </row>
    <row r="21" spans="1:11" s="30" customFormat="1" ht="17.25" customHeight="1" x14ac:dyDescent="0.45">
      <c r="A21" s="31">
        <v>6</v>
      </c>
      <c r="B21" s="822"/>
      <c r="C21" s="825"/>
      <c r="D21" s="826"/>
      <c r="E21" s="827"/>
      <c r="F21" s="822"/>
      <c r="G21" s="828"/>
      <c r="H21" s="835"/>
      <c r="I21" s="835"/>
      <c r="J21" s="253"/>
      <c r="K21" s="34"/>
    </row>
    <row r="22" spans="1:11" s="30" customFormat="1" ht="17.25" customHeight="1" x14ac:dyDescent="0.45">
      <c r="A22" s="31">
        <v>7</v>
      </c>
      <c r="B22" s="819"/>
      <c r="C22" s="819"/>
      <c r="D22" s="819"/>
      <c r="E22" s="819"/>
      <c r="F22" s="819"/>
      <c r="G22" s="822"/>
      <c r="H22" s="819"/>
      <c r="I22" s="819"/>
      <c r="J22" s="33"/>
      <c r="K22" s="35"/>
    </row>
    <row r="23" spans="1:11" s="30" customFormat="1" ht="17.25" customHeight="1" x14ac:dyDescent="0.45">
      <c r="A23" s="31">
        <v>8</v>
      </c>
      <c r="B23" s="819"/>
      <c r="C23" s="819"/>
      <c r="D23" s="819"/>
      <c r="E23" s="819"/>
      <c r="F23" s="819"/>
      <c r="G23" s="822"/>
      <c r="H23" s="819"/>
      <c r="I23" s="819"/>
      <c r="J23" s="33"/>
      <c r="K23" s="34"/>
    </row>
    <row r="24" spans="1:11" s="30" customFormat="1" ht="17.25" customHeight="1" x14ac:dyDescent="0.45">
      <c r="A24" s="31">
        <v>9</v>
      </c>
      <c r="B24" s="819"/>
      <c r="C24" s="819"/>
      <c r="D24" s="819"/>
      <c r="E24" s="819"/>
      <c r="F24" s="819"/>
      <c r="G24" s="822"/>
      <c r="H24" s="819"/>
      <c r="I24" s="819"/>
      <c r="J24" s="33"/>
      <c r="K24" s="34"/>
    </row>
    <row r="25" spans="1:11" s="30" customFormat="1" ht="17.25" customHeight="1" x14ac:dyDescent="0.45">
      <c r="A25" s="31">
        <v>10</v>
      </c>
      <c r="B25" s="819"/>
      <c r="C25" s="819"/>
      <c r="D25" s="819"/>
      <c r="E25" s="819"/>
      <c r="F25" s="819"/>
      <c r="G25" s="822"/>
      <c r="H25" s="819"/>
      <c r="I25" s="819"/>
      <c r="J25" s="33"/>
      <c r="K25" s="34"/>
    </row>
    <row r="26" spans="1:11" s="30" customFormat="1" ht="17.25" customHeight="1" x14ac:dyDescent="0.45">
      <c r="A26" s="31">
        <v>11</v>
      </c>
      <c r="B26" s="822"/>
      <c r="C26" s="825"/>
      <c r="D26" s="826"/>
      <c r="E26" s="827"/>
      <c r="F26" s="819"/>
      <c r="G26" s="822"/>
      <c r="H26" s="835"/>
      <c r="I26" s="835"/>
      <c r="J26" s="253"/>
      <c r="K26" s="33"/>
    </row>
    <row r="27" spans="1:11" s="30" customFormat="1" ht="17.25" customHeight="1" x14ac:dyDescent="0.45">
      <c r="A27" s="31">
        <v>12</v>
      </c>
      <c r="B27" s="819"/>
      <c r="C27" s="819"/>
      <c r="D27" s="820"/>
      <c r="E27" s="821"/>
      <c r="F27" s="819"/>
      <c r="G27" s="822"/>
      <c r="H27" s="835"/>
      <c r="I27" s="835"/>
      <c r="J27" s="253"/>
      <c r="K27" s="33"/>
    </row>
    <row r="28" spans="1:11" s="30" customFormat="1" ht="17.25" customHeight="1" x14ac:dyDescent="0.45">
      <c r="A28" s="31">
        <v>13</v>
      </c>
      <c r="B28" s="822"/>
      <c r="C28" s="825"/>
      <c r="D28" s="826"/>
      <c r="E28" s="827"/>
      <c r="F28" s="822"/>
      <c r="G28" s="828"/>
      <c r="H28" s="835"/>
      <c r="I28" s="835"/>
      <c r="J28" s="253"/>
      <c r="K28" s="33"/>
    </row>
    <row r="29" spans="1:11" s="30" customFormat="1" ht="17.25" customHeight="1" x14ac:dyDescent="0.45">
      <c r="A29" s="31">
        <v>14</v>
      </c>
      <c r="B29" s="819"/>
      <c r="C29" s="819"/>
      <c r="D29" s="820"/>
      <c r="E29" s="821"/>
      <c r="F29" s="819"/>
      <c r="G29" s="822"/>
      <c r="H29" s="835"/>
      <c r="I29" s="835"/>
      <c r="J29" s="253"/>
      <c r="K29" s="33"/>
    </row>
    <row r="30" spans="1:11" s="30" customFormat="1" ht="17.25" customHeight="1" x14ac:dyDescent="0.45">
      <c r="A30" s="31">
        <v>15</v>
      </c>
      <c r="B30" s="819"/>
      <c r="C30" s="819"/>
      <c r="D30" s="826"/>
      <c r="E30" s="836"/>
      <c r="F30" s="819"/>
      <c r="G30" s="822"/>
      <c r="H30" s="835"/>
      <c r="I30" s="835"/>
      <c r="J30" s="253"/>
      <c r="K30" s="34"/>
    </row>
    <row r="31" spans="1:11" s="30" customFormat="1" ht="17.25" customHeight="1" x14ac:dyDescent="0.45">
      <c r="A31" s="31">
        <v>16</v>
      </c>
      <c r="B31" s="819"/>
      <c r="C31" s="819"/>
      <c r="D31" s="835"/>
      <c r="E31" s="819"/>
      <c r="F31" s="819"/>
      <c r="G31" s="822"/>
      <c r="H31" s="835"/>
      <c r="I31" s="835"/>
      <c r="J31" s="253"/>
      <c r="K31" s="34"/>
    </row>
    <row r="32" spans="1:11" s="30" customFormat="1" ht="17.25" customHeight="1" x14ac:dyDescent="0.45">
      <c r="A32" s="31">
        <v>17</v>
      </c>
      <c r="B32" s="819"/>
      <c r="C32" s="819"/>
      <c r="D32" s="819"/>
      <c r="E32" s="819"/>
      <c r="F32" s="819"/>
      <c r="G32" s="822"/>
      <c r="H32" s="835"/>
      <c r="I32" s="835"/>
      <c r="J32" s="253"/>
      <c r="K32" s="34"/>
    </row>
    <row r="33" spans="1:11" s="30" customFormat="1" ht="17.25" customHeight="1" x14ac:dyDescent="0.45">
      <c r="A33" s="31">
        <v>18</v>
      </c>
      <c r="B33" s="819"/>
      <c r="C33" s="819"/>
      <c r="D33" s="819"/>
      <c r="E33" s="819"/>
      <c r="F33" s="819"/>
      <c r="G33" s="822"/>
      <c r="H33" s="835"/>
      <c r="I33" s="835"/>
      <c r="J33" s="253"/>
      <c r="K33" s="34"/>
    </row>
    <row r="34" spans="1:11" s="30" customFormat="1" ht="17.25" customHeight="1" x14ac:dyDescent="0.45">
      <c r="A34" s="31">
        <v>19</v>
      </c>
      <c r="B34" s="819"/>
      <c r="C34" s="819"/>
      <c r="D34" s="819"/>
      <c r="E34" s="819"/>
      <c r="F34" s="819"/>
      <c r="G34" s="822"/>
      <c r="H34" s="835"/>
      <c r="I34" s="835"/>
      <c r="J34" s="253"/>
      <c r="K34" s="34"/>
    </row>
    <row r="35" spans="1:11" s="30" customFormat="1" ht="17.25" customHeight="1" x14ac:dyDescent="0.45">
      <c r="A35" s="31">
        <v>20</v>
      </c>
      <c r="B35" s="819"/>
      <c r="C35" s="819"/>
      <c r="D35" s="819"/>
      <c r="E35" s="819"/>
      <c r="F35" s="819"/>
      <c r="G35" s="822"/>
      <c r="H35" s="835"/>
      <c r="I35" s="835"/>
      <c r="J35" s="253"/>
      <c r="K35" s="34"/>
    </row>
    <row r="36" spans="1:11" s="30" customFormat="1" ht="17.25" customHeight="1" x14ac:dyDescent="0.45">
      <c r="A36" s="31">
        <v>21</v>
      </c>
      <c r="B36" s="819"/>
      <c r="C36" s="819"/>
      <c r="D36" s="837"/>
      <c r="E36" s="838"/>
      <c r="F36" s="819"/>
      <c r="G36" s="822"/>
      <c r="H36" s="835"/>
      <c r="I36" s="835"/>
      <c r="J36" s="253"/>
      <c r="K36" s="33"/>
    </row>
    <row r="37" spans="1:11" s="30" customFormat="1" ht="17.25" customHeight="1" x14ac:dyDescent="0.45">
      <c r="A37" s="31">
        <v>22</v>
      </c>
      <c r="B37" s="819"/>
      <c r="C37" s="819"/>
      <c r="D37" s="837"/>
      <c r="E37" s="838"/>
      <c r="F37" s="819"/>
      <c r="G37" s="822"/>
      <c r="H37" s="835"/>
      <c r="I37" s="835"/>
      <c r="J37" s="253"/>
      <c r="K37" s="33"/>
    </row>
    <row r="38" spans="1:11" s="30" customFormat="1" ht="17.25" customHeight="1" x14ac:dyDescent="0.45">
      <c r="A38" s="31">
        <v>23</v>
      </c>
      <c r="B38" s="819"/>
      <c r="C38" s="819"/>
      <c r="D38" s="837"/>
      <c r="E38" s="838"/>
      <c r="F38" s="819"/>
      <c r="G38" s="822"/>
      <c r="H38" s="835"/>
      <c r="I38" s="835"/>
      <c r="J38" s="253"/>
      <c r="K38" s="33"/>
    </row>
    <row r="39" spans="1:11" s="30" customFormat="1" ht="17.25" customHeight="1" x14ac:dyDescent="0.45">
      <c r="A39" s="31">
        <v>24</v>
      </c>
      <c r="B39" s="819"/>
      <c r="C39" s="819"/>
      <c r="D39" s="837"/>
      <c r="E39" s="838"/>
      <c r="F39" s="819"/>
      <c r="G39" s="822"/>
      <c r="H39" s="835"/>
      <c r="I39" s="835"/>
      <c r="J39" s="253"/>
      <c r="K39" s="34"/>
    </row>
    <row r="40" spans="1:11" s="30" customFormat="1" ht="17.25" customHeight="1" x14ac:dyDescent="0.45">
      <c r="A40" s="31">
        <v>25</v>
      </c>
      <c r="B40" s="819"/>
      <c r="C40" s="819"/>
      <c r="D40" s="837"/>
      <c r="E40" s="838"/>
      <c r="F40" s="819"/>
      <c r="G40" s="822"/>
      <c r="H40" s="835"/>
      <c r="I40" s="835"/>
      <c r="J40" s="253"/>
      <c r="K40" s="34"/>
    </row>
    <row r="41" spans="1:11" s="30" customFormat="1" ht="17.25" customHeight="1" x14ac:dyDescent="0.45">
      <c r="A41" s="31">
        <v>26</v>
      </c>
      <c r="B41" s="819"/>
      <c r="C41" s="819"/>
      <c r="D41" s="819"/>
      <c r="E41" s="819"/>
      <c r="F41" s="819"/>
      <c r="G41" s="822"/>
      <c r="H41" s="835"/>
      <c r="I41" s="835"/>
      <c r="J41" s="253"/>
      <c r="K41" s="34"/>
    </row>
    <row r="42" spans="1:11" s="30" customFormat="1" ht="17.25" customHeight="1" x14ac:dyDescent="0.45">
      <c r="A42" s="31">
        <v>27</v>
      </c>
      <c r="B42" s="819"/>
      <c r="C42" s="819"/>
      <c r="D42" s="819"/>
      <c r="E42" s="819"/>
      <c r="F42" s="819"/>
      <c r="G42" s="822"/>
      <c r="H42" s="835"/>
      <c r="I42" s="835"/>
      <c r="J42" s="253"/>
      <c r="K42" s="34"/>
    </row>
    <row r="43" spans="1:11" s="30" customFormat="1" ht="17.25" customHeight="1" x14ac:dyDescent="0.45">
      <c r="A43" s="31">
        <v>28</v>
      </c>
      <c r="B43" s="819"/>
      <c r="C43" s="819"/>
      <c r="D43" s="819"/>
      <c r="E43" s="819"/>
      <c r="F43" s="819"/>
      <c r="G43" s="822"/>
      <c r="H43" s="835"/>
      <c r="I43" s="835"/>
      <c r="J43" s="253"/>
      <c r="K43" s="34"/>
    </row>
    <row r="44" spans="1:11" s="30" customFormat="1" ht="17.25" customHeight="1" x14ac:dyDescent="0.45">
      <c r="A44" s="31">
        <v>29</v>
      </c>
      <c r="B44" s="819"/>
      <c r="C44" s="819"/>
      <c r="D44" s="819"/>
      <c r="E44" s="819"/>
      <c r="F44" s="819"/>
      <c r="G44" s="822"/>
      <c r="H44" s="835"/>
      <c r="I44" s="835"/>
      <c r="J44" s="253"/>
      <c r="K44" s="34"/>
    </row>
    <row r="45" spans="1:11" s="30" customFormat="1" ht="17.25" customHeight="1" x14ac:dyDescent="0.45">
      <c r="A45" s="31">
        <v>30</v>
      </c>
      <c r="B45" s="819"/>
      <c r="C45" s="819"/>
      <c r="D45" s="819"/>
      <c r="E45" s="819"/>
      <c r="F45" s="819"/>
      <c r="G45" s="822"/>
      <c r="H45" s="835"/>
      <c r="I45" s="835"/>
      <c r="J45" s="253"/>
      <c r="K45" s="34"/>
    </row>
    <row r="46" spans="1:11" ht="30" customHeight="1" x14ac:dyDescent="0.45">
      <c r="A46" s="843" t="s">
        <v>403</v>
      </c>
      <c r="B46" s="844"/>
      <c r="C46" s="844"/>
      <c r="D46" s="844"/>
      <c r="E46" s="844"/>
      <c r="F46" s="844"/>
      <c r="G46" s="844"/>
      <c r="H46" s="844"/>
      <c r="I46" s="844"/>
      <c r="J46" s="844"/>
      <c r="K46" s="844"/>
    </row>
    <row r="47" spans="1:11" ht="30" customHeight="1" x14ac:dyDescent="0.45">
      <c r="A47" s="844"/>
      <c r="B47" s="844"/>
      <c r="C47" s="844"/>
      <c r="D47" s="844"/>
      <c r="E47" s="844"/>
      <c r="F47" s="844"/>
      <c r="G47" s="844"/>
      <c r="H47" s="844"/>
      <c r="I47" s="844"/>
      <c r="J47" s="844"/>
      <c r="K47" s="844"/>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19"/>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70" zoomScaleNormal="100" zoomScaleSheetLayoutView="70" workbookViewId="0"/>
  </sheetViews>
  <sheetFormatPr defaultRowHeight="13.2" x14ac:dyDescent="0.45"/>
  <cols>
    <col min="1" max="1" width="2.19921875" style="403" customWidth="1"/>
    <col min="2" max="2" width="17.3984375" style="403" customWidth="1"/>
    <col min="3" max="3" width="4.19921875" style="403" customWidth="1"/>
    <col min="4" max="4" width="4" style="403" customWidth="1"/>
    <col min="5" max="5" width="16.3984375" style="403" customWidth="1"/>
    <col min="6" max="6" width="4.19921875" style="403" customWidth="1"/>
    <col min="7" max="7" width="22.8984375" style="403" customWidth="1"/>
    <col min="8" max="8" width="4.19921875" style="403" customWidth="1"/>
    <col min="9" max="9" width="22.19921875" style="403" customWidth="1"/>
    <col min="10" max="10" width="4.296875" style="403" customWidth="1"/>
    <col min="11" max="11" width="1.796875" style="403" customWidth="1"/>
    <col min="12" max="256" width="8.796875" style="403"/>
    <col min="257" max="257" width="3.19921875" style="403" customWidth="1"/>
    <col min="258" max="258" width="17.3984375" style="403" customWidth="1"/>
    <col min="259" max="259" width="4.19921875" style="403" customWidth="1"/>
    <col min="260" max="260" width="4" style="403" customWidth="1"/>
    <col min="261" max="261" width="16.3984375" style="403" customWidth="1"/>
    <col min="262" max="262" width="4.19921875" style="403" customWidth="1"/>
    <col min="263" max="263" width="22.8984375" style="403" customWidth="1"/>
    <col min="264" max="264" width="4.19921875" style="403" customWidth="1"/>
    <col min="265" max="265" width="22.19921875" style="403" customWidth="1"/>
    <col min="266" max="266" width="4.296875" style="403" customWidth="1"/>
    <col min="267" max="512" width="8.796875" style="403"/>
    <col min="513" max="513" width="3.19921875" style="403" customWidth="1"/>
    <col min="514" max="514" width="17.3984375" style="403" customWidth="1"/>
    <col min="515" max="515" width="4.19921875" style="403" customWidth="1"/>
    <col min="516" max="516" width="4" style="403" customWidth="1"/>
    <col min="517" max="517" width="16.3984375" style="403" customWidth="1"/>
    <col min="518" max="518" width="4.19921875" style="403" customWidth="1"/>
    <col min="519" max="519" width="22.8984375" style="403" customWidth="1"/>
    <col min="520" max="520" width="4.19921875" style="403" customWidth="1"/>
    <col min="521" max="521" width="22.19921875" style="403" customWidth="1"/>
    <col min="522" max="522" width="4.296875" style="403" customWidth="1"/>
    <col min="523" max="768" width="8.796875" style="403"/>
    <col min="769" max="769" width="3.19921875" style="403" customWidth="1"/>
    <col min="770" max="770" width="17.3984375" style="403" customWidth="1"/>
    <col min="771" max="771" width="4.19921875" style="403" customWidth="1"/>
    <col min="772" max="772" width="4" style="403" customWidth="1"/>
    <col min="773" max="773" width="16.3984375" style="403" customWidth="1"/>
    <col min="774" max="774" width="4.19921875" style="403" customWidth="1"/>
    <col min="775" max="775" width="22.8984375" style="403" customWidth="1"/>
    <col min="776" max="776" width="4.19921875" style="403" customWidth="1"/>
    <col min="777" max="777" width="22.19921875" style="403" customWidth="1"/>
    <col min="778" max="778" width="4.296875" style="403" customWidth="1"/>
    <col min="779" max="1024" width="8.796875" style="403"/>
    <col min="1025" max="1025" width="3.19921875" style="403" customWidth="1"/>
    <col min="1026" max="1026" width="17.3984375" style="403" customWidth="1"/>
    <col min="1027" max="1027" width="4.19921875" style="403" customWidth="1"/>
    <col min="1028" max="1028" width="4" style="403" customWidth="1"/>
    <col min="1029" max="1029" width="16.3984375" style="403" customWidth="1"/>
    <col min="1030" max="1030" width="4.19921875" style="403" customWidth="1"/>
    <col min="1031" max="1031" width="22.8984375" style="403" customWidth="1"/>
    <col min="1032" max="1032" width="4.19921875" style="403" customWidth="1"/>
    <col min="1033" max="1033" width="22.19921875" style="403" customWidth="1"/>
    <col min="1034" max="1034" width="4.296875" style="403" customWidth="1"/>
    <col min="1035" max="1280" width="8.796875" style="403"/>
    <col min="1281" max="1281" width="3.19921875" style="403" customWidth="1"/>
    <col min="1282" max="1282" width="17.3984375" style="403" customWidth="1"/>
    <col min="1283" max="1283" width="4.19921875" style="403" customWidth="1"/>
    <col min="1284" max="1284" width="4" style="403" customWidth="1"/>
    <col min="1285" max="1285" width="16.3984375" style="403" customWidth="1"/>
    <col min="1286" max="1286" width="4.19921875" style="403" customWidth="1"/>
    <col min="1287" max="1287" width="22.8984375" style="403" customWidth="1"/>
    <col min="1288" max="1288" width="4.19921875" style="403" customWidth="1"/>
    <col min="1289" max="1289" width="22.19921875" style="403" customWidth="1"/>
    <col min="1290" max="1290" width="4.296875" style="403" customWidth="1"/>
    <col min="1291" max="1536" width="8.796875" style="403"/>
    <col min="1537" max="1537" width="3.19921875" style="403" customWidth="1"/>
    <col min="1538" max="1538" width="17.3984375" style="403" customWidth="1"/>
    <col min="1539" max="1539" width="4.19921875" style="403" customWidth="1"/>
    <col min="1540" max="1540" width="4" style="403" customWidth="1"/>
    <col min="1541" max="1541" width="16.3984375" style="403" customWidth="1"/>
    <col min="1542" max="1542" width="4.19921875" style="403" customWidth="1"/>
    <col min="1543" max="1543" width="22.8984375" style="403" customWidth="1"/>
    <col min="1544" max="1544" width="4.19921875" style="403" customWidth="1"/>
    <col min="1545" max="1545" width="22.19921875" style="403" customWidth="1"/>
    <col min="1546" max="1546" width="4.296875" style="403" customWidth="1"/>
    <col min="1547" max="1792" width="8.796875" style="403"/>
    <col min="1793" max="1793" width="3.19921875" style="403" customWidth="1"/>
    <col min="1794" max="1794" width="17.3984375" style="403" customWidth="1"/>
    <col min="1795" max="1795" width="4.19921875" style="403" customWidth="1"/>
    <col min="1796" max="1796" width="4" style="403" customWidth="1"/>
    <col min="1797" max="1797" width="16.3984375" style="403" customWidth="1"/>
    <col min="1798" max="1798" width="4.19921875" style="403" customWidth="1"/>
    <col min="1799" max="1799" width="22.8984375" style="403" customWidth="1"/>
    <col min="1800" max="1800" width="4.19921875" style="403" customWidth="1"/>
    <col min="1801" max="1801" width="22.19921875" style="403" customWidth="1"/>
    <col min="1802" max="1802" width="4.296875" style="403" customWidth="1"/>
    <col min="1803" max="2048" width="8.796875" style="403"/>
    <col min="2049" max="2049" width="3.19921875" style="403" customWidth="1"/>
    <col min="2050" max="2050" width="17.3984375" style="403" customWidth="1"/>
    <col min="2051" max="2051" width="4.19921875" style="403" customWidth="1"/>
    <col min="2052" max="2052" width="4" style="403" customWidth="1"/>
    <col min="2053" max="2053" width="16.3984375" style="403" customWidth="1"/>
    <col min="2054" max="2054" width="4.19921875" style="403" customWidth="1"/>
    <col min="2055" max="2055" width="22.8984375" style="403" customWidth="1"/>
    <col min="2056" max="2056" width="4.19921875" style="403" customWidth="1"/>
    <col min="2057" max="2057" width="22.19921875" style="403" customWidth="1"/>
    <col min="2058" max="2058" width="4.296875" style="403" customWidth="1"/>
    <col min="2059" max="2304" width="8.796875" style="403"/>
    <col min="2305" max="2305" width="3.19921875" style="403" customWidth="1"/>
    <col min="2306" max="2306" width="17.3984375" style="403" customWidth="1"/>
    <col min="2307" max="2307" width="4.19921875" style="403" customWidth="1"/>
    <col min="2308" max="2308" width="4" style="403" customWidth="1"/>
    <col min="2309" max="2309" width="16.3984375" style="403" customWidth="1"/>
    <col min="2310" max="2310" width="4.19921875" style="403" customWidth="1"/>
    <col min="2311" max="2311" width="22.8984375" style="403" customWidth="1"/>
    <col min="2312" max="2312" width="4.19921875" style="403" customWidth="1"/>
    <col min="2313" max="2313" width="22.19921875" style="403" customWidth="1"/>
    <col min="2314" max="2314" width="4.296875" style="403" customWidth="1"/>
    <col min="2315" max="2560" width="8.796875" style="403"/>
    <col min="2561" max="2561" width="3.19921875" style="403" customWidth="1"/>
    <col min="2562" max="2562" width="17.3984375" style="403" customWidth="1"/>
    <col min="2563" max="2563" width="4.19921875" style="403" customWidth="1"/>
    <col min="2564" max="2564" width="4" style="403" customWidth="1"/>
    <col min="2565" max="2565" width="16.3984375" style="403" customWidth="1"/>
    <col min="2566" max="2566" width="4.19921875" style="403" customWidth="1"/>
    <col min="2567" max="2567" width="22.8984375" style="403" customWidth="1"/>
    <col min="2568" max="2568" width="4.19921875" style="403" customWidth="1"/>
    <col min="2569" max="2569" width="22.19921875" style="403" customWidth="1"/>
    <col min="2570" max="2570" width="4.296875" style="403" customWidth="1"/>
    <col min="2571" max="2816" width="8.796875" style="403"/>
    <col min="2817" max="2817" width="3.19921875" style="403" customWidth="1"/>
    <col min="2818" max="2818" width="17.3984375" style="403" customWidth="1"/>
    <col min="2819" max="2819" width="4.19921875" style="403" customWidth="1"/>
    <col min="2820" max="2820" width="4" style="403" customWidth="1"/>
    <col min="2821" max="2821" width="16.3984375" style="403" customWidth="1"/>
    <col min="2822" max="2822" width="4.19921875" style="403" customWidth="1"/>
    <col min="2823" max="2823" width="22.8984375" style="403" customWidth="1"/>
    <col min="2824" max="2824" width="4.19921875" style="403" customWidth="1"/>
    <col min="2825" max="2825" width="22.19921875" style="403" customWidth="1"/>
    <col min="2826" max="2826" width="4.296875" style="403" customWidth="1"/>
    <col min="2827" max="3072" width="8.796875" style="403"/>
    <col min="3073" max="3073" width="3.19921875" style="403" customWidth="1"/>
    <col min="3074" max="3074" width="17.3984375" style="403" customWidth="1"/>
    <col min="3075" max="3075" width="4.19921875" style="403" customWidth="1"/>
    <col min="3076" max="3076" width="4" style="403" customWidth="1"/>
    <col min="3077" max="3077" width="16.3984375" style="403" customWidth="1"/>
    <col min="3078" max="3078" width="4.19921875" style="403" customWidth="1"/>
    <col min="3079" max="3079" width="22.8984375" style="403" customWidth="1"/>
    <col min="3080" max="3080" width="4.19921875" style="403" customWidth="1"/>
    <col min="3081" max="3081" width="22.19921875" style="403" customWidth="1"/>
    <col min="3082" max="3082" width="4.296875" style="403" customWidth="1"/>
    <col min="3083" max="3328" width="8.796875" style="403"/>
    <col min="3329" max="3329" width="3.19921875" style="403" customWidth="1"/>
    <col min="3330" max="3330" width="17.3984375" style="403" customWidth="1"/>
    <col min="3331" max="3331" width="4.19921875" style="403" customWidth="1"/>
    <col min="3332" max="3332" width="4" style="403" customWidth="1"/>
    <col min="3333" max="3333" width="16.3984375" style="403" customWidth="1"/>
    <col min="3334" max="3334" width="4.19921875" style="403" customWidth="1"/>
    <col min="3335" max="3335" width="22.8984375" style="403" customWidth="1"/>
    <col min="3336" max="3336" width="4.19921875" style="403" customWidth="1"/>
    <col min="3337" max="3337" width="22.19921875" style="403" customWidth="1"/>
    <col min="3338" max="3338" width="4.296875" style="403" customWidth="1"/>
    <col min="3339" max="3584" width="8.796875" style="403"/>
    <col min="3585" max="3585" width="3.19921875" style="403" customWidth="1"/>
    <col min="3586" max="3586" width="17.3984375" style="403" customWidth="1"/>
    <col min="3587" max="3587" width="4.19921875" style="403" customWidth="1"/>
    <col min="3588" max="3588" width="4" style="403" customWidth="1"/>
    <col min="3589" max="3589" width="16.3984375" style="403" customWidth="1"/>
    <col min="3590" max="3590" width="4.19921875" style="403" customWidth="1"/>
    <col min="3591" max="3591" width="22.8984375" style="403" customWidth="1"/>
    <col min="3592" max="3592" width="4.19921875" style="403" customWidth="1"/>
    <col min="3593" max="3593" width="22.19921875" style="403" customWidth="1"/>
    <col min="3594" max="3594" width="4.296875" style="403" customWidth="1"/>
    <col min="3595" max="3840" width="8.796875" style="403"/>
    <col min="3841" max="3841" width="3.19921875" style="403" customWidth="1"/>
    <col min="3842" max="3842" width="17.3984375" style="403" customWidth="1"/>
    <col min="3843" max="3843" width="4.19921875" style="403" customWidth="1"/>
    <col min="3844" max="3844" width="4" style="403" customWidth="1"/>
    <col min="3845" max="3845" width="16.3984375" style="403" customWidth="1"/>
    <col min="3846" max="3846" width="4.19921875" style="403" customWidth="1"/>
    <col min="3847" max="3847" width="22.8984375" style="403" customWidth="1"/>
    <col min="3848" max="3848" width="4.19921875" style="403" customWidth="1"/>
    <col min="3849" max="3849" width="22.19921875" style="403" customWidth="1"/>
    <col min="3850" max="3850" width="4.296875" style="403" customWidth="1"/>
    <col min="3851" max="4096" width="8.796875" style="403"/>
    <col min="4097" max="4097" width="3.19921875" style="403" customWidth="1"/>
    <col min="4098" max="4098" width="17.3984375" style="403" customWidth="1"/>
    <col min="4099" max="4099" width="4.19921875" style="403" customWidth="1"/>
    <col min="4100" max="4100" width="4" style="403" customWidth="1"/>
    <col min="4101" max="4101" width="16.3984375" style="403" customWidth="1"/>
    <col min="4102" max="4102" width="4.19921875" style="403" customWidth="1"/>
    <col min="4103" max="4103" width="22.8984375" style="403" customWidth="1"/>
    <col min="4104" max="4104" width="4.19921875" style="403" customWidth="1"/>
    <col min="4105" max="4105" width="22.19921875" style="403" customWidth="1"/>
    <col min="4106" max="4106" width="4.296875" style="403" customWidth="1"/>
    <col min="4107" max="4352" width="8.796875" style="403"/>
    <col min="4353" max="4353" width="3.19921875" style="403" customWidth="1"/>
    <col min="4354" max="4354" width="17.3984375" style="403" customWidth="1"/>
    <col min="4355" max="4355" width="4.19921875" style="403" customWidth="1"/>
    <col min="4356" max="4356" width="4" style="403" customWidth="1"/>
    <col min="4357" max="4357" width="16.3984375" style="403" customWidth="1"/>
    <col min="4358" max="4358" width="4.19921875" style="403" customWidth="1"/>
    <col min="4359" max="4359" width="22.8984375" style="403" customWidth="1"/>
    <col min="4360" max="4360" width="4.19921875" style="403" customWidth="1"/>
    <col min="4361" max="4361" width="22.19921875" style="403" customWidth="1"/>
    <col min="4362" max="4362" width="4.296875" style="403" customWidth="1"/>
    <col min="4363" max="4608" width="8.796875" style="403"/>
    <col min="4609" max="4609" width="3.19921875" style="403" customWidth="1"/>
    <col min="4610" max="4610" width="17.3984375" style="403" customWidth="1"/>
    <col min="4611" max="4611" width="4.19921875" style="403" customWidth="1"/>
    <col min="4612" max="4612" width="4" style="403" customWidth="1"/>
    <col min="4613" max="4613" width="16.3984375" style="403" customWidth="1"/>
    <col min="4614" max="4614" width="4.19921875" style="403" customWidth="1"/>
    <col min="4615" max="4615" width="22.8984375" style="403" customWidth="1"/>
    <col min="4616" max="4616" width="4.19921875" style="403" customWidth="1"/>
    <col min="4617" max="4617" width="22.19921875" style="403" customWidth="1"/>
    <col min="4618" max="4618" width="4.296875" style="403" customWidth="1"/>
    <col min="4619" max="4864" width="8.796875" style="403"/>
    <col min="4865" max="4865" width="3.19921875" style="403" customWidth="1"/>
    <col min="4866" max="4866" width="17.3984375" style="403" customWidth="1"/>
    <col min="4867" max="4867" width="4.19921875" style="403" customWidth="1"/>
    <col min="4868" max="4868" width="4" style="403" customWidth="1"/>
    <col min="4869" max="4869" width="16.3984375" style="403" customWidth="1"/>
    <col min="4870" max="4870" width="4.19921875" style="403" customWidth="1"/>
    <col min="4871" max="4871" width="22.8984375" style="403" customWidth="1"/>
    <col min="4872" max="4872" width="4.19921875" style="403" customWidth="1"/>
    <col min="4873" max="4873" width="22.19921875" style="403" customWidth="1"/>
    <col min="4874" max="4874" width="4.296875" style="403" customWidth="1"/>
    <col min="4875" max="5120" width="8.796875" style="403"/>
    <col min="5121" max="5121" width="3.19921875" style="403" customWidth="1"/>
    <col min="5122" max="5122" width="17.3984375" style="403" customWidth="1"/>
    <col min="5123" max="5123" width="4.19921875" style="403" customWidth="1"/>
    <col min="5124" max="5124" width="4" style="403" customWidth="1"/>
    <col min="5125" max="5125" width="16.3984375" style="403" customWidth="1"/>
    <col min="5126" max="5126" width="4.19921875" style="403" customWidth="1"/>
    <col min="5127" max="5127" width="22.8984375" style="403" customWidth="1"/>
    <col min="5128" max="5128" width="4.19921875" style="403" customWidth="1"/>
    <col min="5129" max="5129" width="22.19921875" style="403" customWidth="1"/>
    <col min="5130" max="5130" width="4.296875" style="403" customWidth="1"/>
    <col min="5131" max="5376" width="8.796875" style="403"/>
    <col min="5377" max="5377" width="3.19921875" style="403" customWidth="1"/>
    <col min="5378" max="5378" width="17.3984375" style="403" customWidth="1"/>
    <col min="5379" max="5379" width="4.19921875" style="403" customWidth="1"/>
    <col min="5380" max="5380" width="4" style="403" customWidth="1"/>
    <col min="5381" max="5381" width="16.3984375" style="403" customWidth="1"/>
    <col min="5382" max="5382" width="4.19921875" style="403" customWidth="1"/>
    <col min="5383" max="5383" width="22.8984375" style="403" customWidth="1"/>
    <col min="5384" max="5384" width="4.19921875" style="403" customWidth="1"/>
    <col min="5385" max="5385" width="22.19921875" style="403" customWidth="1"/>
    <col min="5386" max="5386" width="4.296875" style="403" customWidth="1"/>
    <col min="5387" max="5632" width="8.796875" style="403"/>
    <col min="5633" max="5633" width="3.19921875" style="403" customWidth="1"/>
    <col min="5634" max="5634" width="17.3984375" style="403" customWidth="1"/>
    <col min="5635" max="5635" width="4.19921875" style="403" customWidth="1"/>
    <col min="5636" max="5636" width="4" style="403" customWidth="1"/>
    <col min="5637" max="5637" width="16.3984375" style="403" customWidth="1"/>
    <col min="5638" max="5638" width="4.19921875" style="403" customWidth="1"/>
    <col min="5639" max="5639" width="22.8984375" style="403" customWidth="1"/>
    <col min="5640" max="5640" width="4.19921875" style="403" customWidth="1"/>
    <col min="5641" max="5641" width="22.19921875" style="403" customWidth="1"/>
    <col min="5642" max="5642" width="4.296875" style="403" customWidth="1"/>
    <col min="5643" max="5888" width="8.796875" style="403"/>
    <col min="5889" max="5889" width="3.19921875" style="403" customWidth="1"/>
    <col min="5890" max="5890" width="17.3984375" style="403" customWidth="1"/>
    <col min="5891" max="5891" width="4.19921875" style="403" customWidth="1"/>
    <col min="5892" max="5892" width="4" style="403" customWidth="1"/>
    <col min="5893" max="5893" width="16.3984375" style="403" customWidth="1"/>
    <col min="5894" max="5894" width="4.19921875" style="403" customWidth="1"/>
    <col min="5895" max="5895" width="22.8984375" style="403" customWidth="1"/>
    <col min="5896" max="5896" width="4.19921875" style="403" customWidth="1"/>
    <col min="5897" max="5897" width="22.19921875" style="403" customWidth="1"/>
    <col min="5898" max="5898" width="4.296875" style="403" customWidth="1"/>
    <col min="5899" max="6144" width="8.796875" style="403"/>
    <col min="6145" max="6145" width="3.19921875" style="403" customWidth="1"/>
    <col min="6146" max="6146" width="17.3984375" style="403" customWidth="1"/>
    <col min="6147" max="6147" width="4.19921875" style="403" customWidth="1"/>
    <col min="6148" max="6148" width="4" style="403" customWidth="1"/>
    <col min="6149" max="6149" width="16.3984375" style="403" customWidth="1"/>
    <col min="6150" max="6150" width="4.19921875" style="403" customWidth="1"/>
    <col min="6151" max="6151" width="22.8984375" style="403" customWidth="1"/>
    <col min="6152" max="6152" width="4.19921875" style="403" customWidth="1"/>
    <col min="6153" max="6153" width="22.19921875" style="403" customWidth="1"/>
    <col min="6154" max="6154" width="4.296875" style="403" customWidth="1"/>
    <col min="6155" max="6400" width="8.796875" style="403"/>
    <col min="6401" max="6401" width="3.19921875" style="403" customWidth="1"/>
    <col min="6402" max="6402" width="17.3984375" style="403" customWidth="1"/>
    <col min="6403" max="6403" width="4.19921875" style="403" customWidth="1"/>
    <col min="6404" max="6404" width="4" style="403" customWidth="1"/>
    <col min="6405" max="6405" width="16.3984375" style="403" customWidth="1"/>
    <col min="6406" max="6406" width="4.19921875" style="403" customWidth="1"/>
    <col min="6407" max="6407" width="22.8984375" style="403" customWidth="1"/>
    <col min="6408" max="6408" width="4.19921875" style="403" customWidth="1"/>
    <col min="6409" max="6409" width="22.19921875" style="403" customWidth="1"/>
    <col min="6410" max="6410" width="4.296875" style="403" customWidth="1"/>
    <col min="6411" max="6656" width="8.796875" style="403"/>
    <col min="6657" max="6657" width="3.19921875" style="403" customWidth="1"/>
    <col min="6658" max="6658" width="17.3984375" style="403" customWidth="1"/>
    <col min="6659" max="6659" width="4.19921875" style="403" customWidth="1"/>
    <col min="6660" max="6660" width="4" style="403" customWidth="1"/>
    <col min="6661" max="6661" width="16.3984375" style="403" customWidth="1"/>
    <col min="6662" max="6662" width="4.19921875" style="403" customWidth="1"/>
    <col min="6663" max="6663" width="22.8984375" style="403" customWidth="1"/>
    <col min="6664" max="6664" width="4.19921875" style="403" customWidth="1"/>
    <col min="6665" max="6665" width="22.19921875" style="403" customWidth="1"/>
    <col min="6666" max="6666" width="4.296875" style="403" customWidth="1"/>
    <col min="6667" max="6912" width="8.796875" style="403"/>
    <col min="6913" max="6913" width="3.19921875" style="403" customWidth="1"/>
    <col min="6914" max="6914" width="17.3984375" style="403" customWidth="1"/>
    <col min="6915" max="6915" width="4.19921875" style="403" customWidth="1"/>
    <col min="6916" max="6916" width="4" style="403" customWidth="1"/>
    <col min="6917" max="6917" width="16.3984375" style="403" customWidth="1"/>
    <col min="6918" max="6918" width="4.19921875" style="403" customWidth="1"/>
    <col min="6919" max="6919" width="22.8984375" style="403" customWidth="1"/>
    <col min="6920" max="6920" width="4.19921875" style="403" customWidth="1"/>
    <col min="6921" max="6921" width="22.19921875" style="403" customWidth="1"/>
    <col min="6922" max="6922" width="4.296875" style="403" customWidth="1"/>
    <col min="6923" max="7168" width="8.796875" style="403"/>
    <col min="7169" max="7169" width="3.19921875" style="403" customWidth="1"/>
    <col min="7170" max="7170" width="17.3984375" style="403" customWidth="1"/>
    <col min="7171" max="7171" width="4.19921875" style="403" customWidth="1"/>
    <col min="7172" max="7172" width="4" style="403" customWidth="1"/>
    <col min="7173" max="7173" width="16.3984375" style="403" customWidth="1"/>
    <col min="7174" max="7174" width="4.19921875" style="403" customWidth="1"/>
    <col min="7175" max="7175" width="22.8984375" style="403" customWidth="1"/>
    <col min="7176" max="7176" width="4.19921875" style="403" customWidth="1"/>
    <col min="7177" max="7177" width="22.19921875" style="403" customWidth="1"/>
    <col min="7178" max="7178" width="4.296875" style="403" customWidth="1"/>
    <col min="7179" max="7424" width="8.796875" style="403"/>
    <col min="7425" max="7425" width="3.19921875" style="403" customWidth="1"/>
    <col min="7426" max="7426" width="17.3984375" style="403" customWidth="1"/>
    <col min="7427" max="7427" width="4.19921875" style="403" customWidth="1"/>
    <col min="7428" max="7428" width="4" style="403" customWidth="1"/>
    <col min="7429" max="7429" width="16.3984375" style="403" customWidth="1"/>
    <col min="7430" max="7430" width="4.19921875" style="403" customWidth="1"/>
    <col min="7431" max="7431" width="22.8984375" style="403" customWidth="1"/>
    <col min="7432" max="7432" width="4.19921875" style="403" customWidth="1"/>
    <col min="7433" max="7433" width="22.19921875" style="403" customWidth="1"/>
    <col min="7434" max="7434" width="4.296875" style="403" customWidth="1"/>
    <col min="7435" max="7680" width="8.796875" style="403"/>
    <col min="7681" max="7681" width="3.19921875" style="403" customWidth="1"/>
    <col min="7682" max="7682" width="17.3984375" style="403" customWidth="1"/>
    <col min="7683" max="7683" width="4.19921875" style="403" customWidth="1"/>
    <col min="7684" max="7684" width="4" style="403" customWidth="1"/>
    <col min="7685" max="7685" width="16.3984375" style="403" customWidth="1"/>
    <col min="7686" max="7686" width="4.19921875" style="403" customWidth="1"/>
    <col min="7687" max="7687" width="22.8984375" style="403" customWidth="1"/>
    <col min="7688" max="7688" width="4.19921875" style="403" customWidth="1"/>
    <col min="7689" max="7689" width="22.19921875" style="403" customWidth="1"/>
    <col min="7690" max="7690" width="4.296875" style="403" customWidth="1"/>
    <col min="7691" max="7936" width="8.796875" style="403"/>
    <col min="7937" max="7937" width="3.19921875" style="403" customWidth="1"/>
    <col min="7938" max="7938" width="17.3984375" style="403" customWidth="1"/>
    <col min="7939" max="7939" width="4.19921875" style="403" customWidth="1"/>
    <col min="7940" max="7940" width="4" style="403" customWidth="1"/>
    <col min="7941" max="7941" width="16.3984375" style="403" customWidth="1"/>
    <col min="7942" max="7942" width="4.19921875" style="403" customWidth="1"/>
    <col min="7943" max="7943" width="22.8984375" style="403" customWidth="1"/>
    <col min="7944" max="7944" width="4.19921875" style="403" customWidth="1"/>
    <col min="7945" max="7945" width="22.19921875" style="403" customWidth="1"/>
    <col min="7946" max="7946" width="4.296875" style="403" customWidth="1"/>
    <col min="7947" max="8192" width="8.796875" style="403"/>
    <col min="8193" max="8193" width="3.19921875" style="403" customWidth="1"/>
    <col min="8194" max="8194" width="17.3984375" style="403" customWidth="1"/>
    <col min="8195" max="8195" width="4.19921875" style="403" customWidth="1"/>
    <col min="8196" max="8196" width="4" style="403" customWidth="1"/>
    <col min="8197" max="8197" width="16.3984375" style="403" customWidth="1"/>
    <col min="8198" max="8198" width="4.19921875" style="403" customWidth="1"/>
    <col min="8199" max="8199" width="22.8984375" style="403" customWidth="1"/>
    <col min="8200" max="8200" width="4.19921875" style="403" customWidth="1"/>
    <col min="8201" max="8201" width="22.19921875" style="403" customWidth="1"/>
    <col min="8202" max="8202" width="4.296875" style="403" customWidth="1"/>
    <col min="8203" max="8448" width="8.796875" style="403"/>
    <col min="8449" max="8449" width="3.19921875" style="403" customWidth="1"/>
    <col min="8450" max="8450" width="17.3984375" style="403" customWidth="1"/>
    <col min="8451" max="8451" width="4.19921875" style="403" customWidth="1"/>
    <col min="8452" max="8452" width="4" style="403" customWidth="1"/>
    <col min="8453" max="8453" width="16.3984375" style="403" customWidth="1"/>
    <col min="8454" max="8454" width="4.19921875" style="403" customWidth="1"/>
    <col min="8455" max="8455" width="22.8984375" style="403" customWidth="1"/>
    <col min="8456" max="8456" width="4.19921875" style="403" customWidth="1"/>
    <col min="8457" max="8457" width="22.19921875" style="403" customWidth="1"/>
    <col min="8458" max="8458" width="4.296875" style="403" customWidth="1"/>
    <col min="8459" max="8704" width="8.796875" style="403"/>
    <col min="8705" max="8705" width="3.19921875" style="403" customWidth="1"/>
    <col min="8706" max="8706" width="17.3984375" style="403" customWidth="1"/>
    <col min="8707" max="8707" width="4.19921875" style="403" customWidth="1"/>
    <col min="8708" max="8708" width="4" style="403" customWidth="1"/>
    <col min="8709" max="8709" width="16.3984375" style="403" customWidth="1"/>
    <col min="8710" max="8710" width="4.19921875" style="403" customWidth="1"/>
    <col min="8711" max="8711" width="22.8984375" style="403" customWidth="1"/>
    <col min="8712" max="8712" width="4.19921875" style="403" customWidth="1"/>
    <col min="8713" max="8713" width="22.19921875" style="403" customWidth="1"/>
    <col min="8714" max="8714" width="4.296875" style="403" customWidth="1"/>
    <col min="8715" max="8960" width="8.796875" style="403"/>
    <col min="8961" max="8961" width="3.19921875" style="403" customWidth="1"/>
    <col min="8962" max="8962" width="17.3984375" style="403" customWidth="1"/>
    <col min="8963" max="8963" width="4.19921875" style="403" customWidth="1"/>
    <col min="8964" max="8964" width="4" style="403" customWidth="1"/>
    <col min="8965" max="8965" width="16.3984375" style="403" customWidth="1"/>
    <col min="8966" max="8966" width="4.19921875" style="403" customWidth="1"/>
    <col min="8967" max="8967" width="22.8984375" style="403" customWidth="1"/>
    <col min="8968" max="8968" width="4.19921875" style="403" customWidth="1"/>
    <col min="8969" max="8969" width="22.19921875" style="403" customWidth="1"/>
    <col min="8970" max="8970" width="4.296875" style="403" customWidth="1"/>
    <col min="8971" max="9216" width="8.796875" style="403"/>
    <col min="9217" max="9217" width="3.19921875" style="403" customWidth="1"/>
    <col min="9218" max="9218" width="17.3984375" style="403" customWidth="1"/>
    <col min="9219" max="9219" width="4.19921875" style="403" customWidth="1"/>
    <col min="9220" max="9220" width="4" style="403" customWidth="1"/>
    <col min="9221" max="9221" width="16.3984375" style="403" customWidth="1"/>
    <col min="9222" max="9222" width="4.19921875" style="403" customWidth="1"/>
    <col min="9223" max="9223" width="22.8984375" style="403" customWidth="1"/>
    <col min="9224" max="9224" width="4.19921875" style="403" customWidth="1"/>
    <col min="9225" max="9225" width="22.19921875" style="403" customWidth="1"/>
    <col min="9226" max="9226" width="4.296875" style="403" customWidth="1"/>
    <col min="9227" max="9472" width="8.796875" style="403"/>
    <col min="9473" max="9473" width="3.19921875" style="403" customWidth="1"/>
    <col min="9474" max="9474" width="17.3984375" style="403" customWidth="1"/>
    <col min="9475" max="9475" width="4.19921875" style="403" customWidth="1"/>
    <col min="9476" max="9476" width="4" style="403" customWidth="1"/>
    <col min="9477" max="9477" width="16.3984375" style="403" customWidth="1"/>
    <col min="9478" max="9478" width="4.19921875" style="403" customWidth="1"/>
    <col min="9479" max="9479" width="22.8984375" style="403" customWidth="1"/>
    <col min="9480" max="9480" width="4.19921875" style="403" customWidth="1"/>
    <col min="9481" max="9481" width="22.19921875" style="403" customWidth="1"/>
    <col min="9482" max="9482" width="4.296875" style="403" customWidth="1"/>
    <col min="9483" max="9728" width="8.796875" style="403"/>
    <col min="9729" max="9729" width="3.19921875" style="403" customWidth="1"/>
    <col min="9730" max="9730" width="17.3984375" style="403" customWidth="1"/>
    <col min="9731" max="9731" width="4.19921875" style="403" customWidth="1"/>
    <col min="9732" max="9732" width="4" style="403" customWidth="1"/>
    <col min="9733" max="9733" width="16.3984375" style="403" customWidth="1"/>
    <col min="9734" max="9734" width="4.19921875" style="403" customWidth="1"/>
    <col min="9735" max="9735" width="22.8984375" style="403" customWidth="1"/>
    <col min="9736" max="9736" width="4.19921875" style="403" customWidth="1"/>
    <col min="9737" max="9737" width="22.19921875" style="403" customWidth="1"/>
    <col min="9738" max="9738" width="4.296875" style="403" customWidth="1"/>
    <col min="9739" max="9984" width="8.796875" style="403"/>
    <col min="9985" max="9985" width="3.19921875" style="403" customWidth="1"/>
    <col min="9986" max="9986" width="17.3984375" style="403" customWidth="1"/>
    <col min="9987" max="9987" width="4.19921875" style="403" customWidth="1"/>
    <col min="9988" max="9988" width="4" style="403" customWidth="1"/>
    <col min="9989" max="9989" width="16.3984375" style="403" customWidth="1"/>
    <col min="9990" max="9990" width="4.19921875" style="403" customWidth="1"/>
    <col min="9991" max="9991" width="22.8984375" style="403" customWidth="1"/>
    <col min="9992" max="9992" width="4.19921875" style="403" customWidth="1"/>
    <col min="9993" max="9993" width="22.19921875" style="403" customWidth="1"/>
    <col min="9994" max="9994" width="4.296875" style="403" customWidth="1"/>
    <col min="9995" max="10240" width="8.796875" style="403"/>
    <col min="10241" max="10241" width="3.19921875" style="403" customWidth="1"/>
    <col min="10242" max="10242" width="17.3984375" style="403" customWidth="1"/>
    <col min="10243" max="10243" width="4.19921875" style="403" customWidth="1"/>
    <col min="10244" max="10244" width="4" style="403" customWidth="1"/>
    <col min="10245" max="10245" width="16.3984375" style="403" customWidth="1"/>
    <col min="10246" max="10246" width="4.19921875" style="403" customWidth="1"/>
    <col min="10247" max="10247" width="22.8984375" style="403" customWidth="1"/>
    <col min="10248" max="10248" width="4.19921875" style="403" customWidth="1"/>
    <col min="10249" max="10249" width="22.19921875" style="403" customWidth="1"/>
    <col min="10250" max="10250" width="4.296875" style="403" customWidth="1"/>
    <col min="10251" max="10496" width="8.796875" style="403"/>
    <col min="10497" max="10497" width="3.19921875" style="403" customWidth="1"/>
    <col min="10498" max="10498" width="17.3984375" style="403" customWidth="1"/>
    <col min="10499" max="10499" width="4.19921875" style="403" customWidth="1"/>
    <col min="10500" max="10500" width="4" style="403" customWidth="1"/>
    <col min="10501" max="10501" width="16.3984375" style="403" customWidth="1"/>
    <col min="10502" max="10502" width="4.19921875" style="403" customWidth="1"/>
    <col min="10503" max="10503" width="22.8984375" style="403" customWidth="1"/>
    <col min="10504" max="10504" width="4.19921875" style="403" customWidth="1"/>
    <col min="10505" max="10505" width="22.19921875" style="403" customWidth="1"/>
    <col min="10506" max="10506" width="4.296875" style="403" customWidth="1"/>
    <col min="10507" max="10752" width="8.796875" style="403"/>
    <col min="10753" max="10753" width="3.19921875" style="403" customWidth="1"/>
    <col min="10754" max="10754" width="17.3984375" style="403" customWidth="1"/>
    <col min="10755" max="10755" width="4.19921875" style="403" customWidth="1"/>
    <col min="10756" max="10756" width="4" style="403" customWidth="1"/>
    <col min="10757" max="10757" width="16.3984375" style="403" customWidth="1"/>
    <col min="10758" max="10758" width="4.19921875" style="403" customWidth="1"/>
    <col min="10759" max="10759" width="22.8984375" style="403" customWidth="1"/>
    <col min="10760" max="10760" width="4.19921875" style="403" customWidth="1"/>
    <col min="10761" max="10761" width="22.19921875" style="403" customWidth="1"/>
    <col min="10762" max="10762" width="4.296875" style="403" customWidth="1"/>
    <col min="10763" max="11008" width="8.796875" style="403"/>
    <col min="11009" max="11009" width="3.19921875" style="403" customWidth="1"/>
    <col min="11010" max="11010" width="17.3984375" style="403" customWidth="1"/>
    <col min="11011" max="11011" width="4.19921875" style="403" customWidth="1"/>
    <col min="11012" max="11012" width="4" style="403" customWidth="1"/>
    <col min="11013" max="11013" width="16.3984375" style="403" customWidth="1"/>
    <col min="11014" max="11014" width="4.19921875" style="403" customWidth="1"/>
    <col min="11015" max="11015" width="22.8984375" style="403" customWidth="1"/>
    <col min="11016" max="11016" width="4.19921875" style="403" customWidth="1"/>
    <col min="11017" max="11017" width="22.19921875" style="403" customWidth="1"/>
    <col min="11018" max="11018" width="4.296875" style="403" customWidth="1"/>
    <col min="11019" max="11264" width="8.796875" style="403"/>
    <col min="11265" max="11265" width="3.19921875" style="403" customWidth="1"/>
    <col min="11266" max="11266" width="17.3984375" style="403" customWidth="1"/>
    <col min="11267" max="11267" width="4.19921875" style="403" customWidth="1"/>
    <col min="11268" max="11268" width="4" style="403" customWidth="1"/>
    <col min="11269" max="11269" width="16.3984375" style="403" customWidth="1"/>
    <col min="11270" max="11270" width="4.19921875" style="403" customWidth="1"/>
    <col min="11271" max="11271" width="22.8984375" style="403" customWidth="1"/>
    <col min="11272" max="11272" width="4.19921875" style="403" customWidth="1"/>
    <col min="11273" max="11273" width="22.19921875" style="403" customWidth="1"/>
    <col min="11274" max="11274" width="4.296875" style="403" customWidth="1"/>
    <col min="11275" max="11520" width="8.796875" style="403"/>
    <col min="11521" max="11521" width="3.19921875" style="403" customWidth="1"/>
    <col min="11522" max="11522" width="17.3984375" style="403" customWidth="1"/>
    <col min="11523" max="11523" width="4.19921875" style="403" customWidth="1"/>
    <col min="11524" max="11524" width="4" style="403" customWidth="1"/>
    <col min="11525" max="11525" width="16.3984375" style="403" customWidth="1"/>
    <col min="11526" max="11526" width="4.19921875" style="403" customWidth="1"/>
    <col min="11527" max="11527" width="22.8984375" style="403" customWidth="1"/>
    <col min="11528" max="11528" width="4.19921875" style="403" customWidth="1"/>
    <col min="11529" max="11529" width="22.19921875" style="403" customWidth="1"/>
    <col min="11530" max="11530" width="4.296875" style="403" customWidth="1"/>
    <col min="11531" max="11776" width="8.796875" style="403"/>
    <col min="11777" max="11777" width="3.19921875" style="403" customWidth="1"/>
    <col min="11778" max="11778" width="17.3984375" style="403" customWidth="1"/>
    <col min="11779" max="11779" width="4.19921875" style="403" customWidth="1"/>
    <col min="11780" max="11780" width="4" style="403" customWidth="1"/>
    <col min="11781" max="11781" width="16.3984375" style="403" customWidth="1"/>
    <col min="11782" max="11782" width="4.19921875" style="403" customWidth="1"/>
    <col min="11783" max="11783" width="22.8984375" style="403" customWidth="1"/>
    <col min="11784" max="11784" width="4.19921875" style="403" customWidth="1"/>
    <col min="11785" max="11785" width="22.19921875" style="403" customWidth="1"/>
    <col min="11786" max="11786" width="4.296875" style="403" customWidth="1"/>
    <col min="11787" max="12032" width="8.796875" style="403"/>
    <col min="12033" max="12033" width="3.19921875" style="403" customWidth="1"/>
    <col min="12034" max="12034" width="17.3984375" style="403" customWidth="1"/>
    <col min="12035" max="12035" width="4.19921875" style="403" customWidth="1"/>
    <col min="12036" max="12036" width="4" style="403" customWidth="1"/>
    <col min="12037" max="12037" width="16.3984375" style="403" customWidth="1"/>
    <col min="12038" max="12038" width="4.19921875" style="403" customWidth="1"/>
    <col min="12039" max="12039" width="22.8984375" style="403" customWidth="1"/>
    <col min="12040" max="12040" width="4.19921875" style="403" customWidth="1"/>
    <col min="12041" max="12041" width="22.19921875" style="403" customWidth="1"/>
    <col min="12042" max="12042" width="4.296875" style="403" customWidth="1"/>
    <col min="12043" max="12288" width="8.796875" style="403"/>
    <col min="12289" max="12289" width="3.19921875" style="403" customWidth="1"/>
    <col min="12290" max="12290" width="17.3984375" style="403" customWidth="1"/>
    <col min="12291" max="12291" width="4.19921875" style="403" customWidth="1"/>
    <col min="12292" max="12292" width="4" style="403" customWidth="1"/>
    <col min="12293" max="12293" width="16.3984375" style="403" customWidth="1"/>
    <col min="12294" max="12294" width="4.19921875" style="403" customWidth="1"/>
    <col min="12295" max="12295" width="22.8984375" style="403" customWidth="1"/>
    <col min="12296" max="12296" width="4.19921875" style="403" customWidth="1"/>
    <col min="12297" max="12297" width="22.19921875" style="403" customWidth="1"/>
    <col min="12298" max="12298" width="4.296875" style="403" customWidth="1"/>
    <col min="12299" max="12544" width="8.796875" style="403"/>
    <col min="12545" max="12545" width="3.19921875" style="403" customWidth="1"/>
    <col min="12546" max="12546" width="17.3984375" style="403" customWidth="1"/>
    <col min="12547" max="12547" width="4.19921875" style="403" customWidth="1"/>
    <col min="12548" max="12548" width="4" style="403" customWidth="1"/>
    <col min="12549" max="12549" width="16.3984375" style="403" customWidth="1"/>
    <col min="12550" max="12550" width="4.19921875" style="403" customWidth="1"/>
    <col min="12551" max="12551" width="22.8984375" style="403" customWidth="1"/>
    <col min="12552" max="12552" width="4.19921875" style="403" customWidth="1"/>
    <col min="12553" max="12553" width="22.19921875" style="403" customWidth="1"/>
    <col min="12554" max="12554" width="4.296875" style="403" customWidth="1"/>
    <col min="12555" max="12800" width="8.796875" style="403"/>
    <col min="12801" max="12801" width="3.19921875" style="403" customWidth="1"/>
    <col min="12802" max="12802" width="17.3984375" style="403" customWidth="1"/>
    <col min="12803" max="12803" width="4.19921875" style="403" customWidth="1"/>
    <col min="12804" max="12804" width="4" style="403" customWidth="1"/>
    <col min="12805" max="12805" width="16.3984375" style="403" customWidth="1"/>
    <col min="12806" max="12806" width="4.19921875" style="403" customWidth="1"/>
    <col min="12807" max="12807" width="22.8984375" style="403" customWidth="1"/>
    <col min="12808" max="12808" width="4.19921875" style="403" customWidth="1"/>
    <col min="12809" max="12809" width="22.19921875" style="403" customWidth="1"/>
    <col min="12810" max="12810" width="4.296875" style="403" customWidth="1"/>
    <col min="12811" max="13056" width="8.796875" style="403"/>
    <col min="13057" max="13057" width="3.19921875" style="403" customWidth="1"/>
    <col min="13058" max="13058" width="17.3984375" style="403" customWidth="1"/>
    <col min="13059" max="13059" width="4.19921875" style="403" customWidth="1"/>
    <col min="13060" max="13060" width="4" style="403" customWidth="1"/>
    <col min="13061" max="13061" width="16.3984375" style="403" customWidth="1"/>
    <col min="13062" max="13062" width="4.19921875" style="403" customWidth="1"/>
    <col min="13063" max="13063" width="22.8984375" style="403" customWidth="1"/>
    <col min="13064" max="13064" width="4.19921875" style="403" customWidth="1"/>
    <col min="13065" max="13065" width="22.19921875" style="403" customWidth="1"/>
    <col min="13066" max="13066" width="4.296875" style="403" customWidth="1"/>
    <col min="13067" max="13312" width="8.796875" style="403"/>
    <col min="13313" max="13313" width="3.19921875" style="403" customWidth="1"/>
    <col min="13314" max="13314" width="17.3984375" style="403" customWidth="1"/>
    <col min="13315" max="13315" width="4.19921875" style="403" customWidth="1"/>
    <col min="13316" max="13316" width="4" style="403" customWidth="1"/>
    <col min="13317" max="13317" width="16.3984375" style="403" customWidth="1"/>
    <col min="13318" max="13318" width="4.19921875" style="403" customWidth="1"/>
    <col min="13319" max="13319" width="22.8984375" style="403" customWidth="1"/>
    <col min="13320" max="13320" width="4.19921875" style="403" customWidth="1"/>
    <col min="13321" max="13321" width="22.19921875" style="403" customWidth="1"/>
    <col min="13322" max="13322" width="4.296875" style="403" customWidth="1"/>
    <col min="13323" max="13568" width="8.796875" style="403"/>
    <col min="13569" max="13569" width="3.19921875" style="403" customWidth="1"/>
    <col min="13570" max="13570" width="17.3984375" style="403" customWidth="1"/>
    <col min="13571" max="13571" width="4.19921875" style="403" customWidth="1"/>
    <col min="13572" max="13572" width="4" style="403" customWidth="1"/>
    <col min="13573" max="13573" width="16.3984375" style="403" customWidth="1"/>
    <col min="13574" max="13574" width="4.19921875" style="403" customWidth="1"/>
    <col min="13575" max="13575" width="22.8984375" style="403" customWidth="1"/>
    <col min="13576" max="13576" width="4.19921875" style="403" customWidth="1"/>
    <col min="13577" max="13577" width="22.19921875" style="403" customWidth="1"/>
    <col min="13578" max="13578" width="4.296875" style="403" customWidth="1"/>
    <col min="13579" max="13824" width="8.796875" style="403"/>
    <col min="13825" max="13825" width="3.19921875" style="403" customWidth="1"/>
    <col min="13826" max="13826" width="17.3984375" style="403" customWidth="1"/>
    <col min="13827" max="13827" width="4.19921875" style="403" customWidth="1"/>
    <col min="13828" max="13828" width="4" style="403" customWidth="1"/>
    <col min="13829" max="13829" width="16.3984375" style="403" customWidth="1"/>
    <col min="13830" max="13830" width="4.19921875" style="403" customWidth="1"/>
    <col min="13831" max="13831" width="22.8984375" style="403" customWidth="1"/>
    <col min="13832" max="13832" width="4.19921875" style="403" customWidth="1"/>
    <col min="13833" max="13833" width="22.19921875" style="403" customWidth="1"/>
    <col min="13834" max="13834" width="4.296875" style="403" customWidth="1"/>
    <col min="13835" max="14080" width="8.796875" style="403"/>
    <col min="14081" max="14081" width="3.19921875" style="403" customWidth="1"/>
    <col min="14082" max="14082" width="17.3984375" style="403" customWidth="1"/>
    <col min="14083" max="14083" width="4.19921875" style="403" customWidth="1"/>
    <col min="14084" max="14084" width="4" style="403" customWidth="1"/>
    <col min="14085" max="14085" width="16.3984375" style="403" customWidth="1"/>
    <col min="14086" max="14086" width="4.19921875" style="403" customWidth="1"/>
    <col min="14087" max="14087" width="22.8984375" style="403" customWidth="1"/>
    <col min="14088" max="14088" width="4.19921875" style="403" customWidth="1"/>
    <col min="14089" max="14089" width="22.19921875" style="403" customWidth="1"/>
    <col min="14090" max="14090" width="4.296875" style="403" customWidth="1"/>
    <col min="14091" max="14336" width="8.796875" style="403"/>
    <col min="14337" max="14337" width="3.19921875" style="403" customWidth="1"/>
    <col min="14338" max="14338" width="17.3984375" style="403" customWidth="1"/>
    <col min="14339" max="14339" width="4.19921875" style="403" customWidth="1"/>
    <col min="14340" max="14340" width="4" style="403" customWidth="1"/>
    <col min="14341" max="14341" width="16.3984375" style="403" customWidth="1"/>
    <col min="14342" max="14342" width="4.19921875" style="403" customWidth="1"/>
    <col min="14343" max="14343" width="22.8984375" style="403" customWidth="1"/>
    <col min="14344" max="14344" width="4.19921875" style="403" customWidth="1"/>
    <col min="14345" max="14345" width="22.19921875" style="403" customWidth="1"/>
    <col min="14346" max="14346" width="4.296875" style="403" customWidth="1"/>
    <col min="14347" max="14592" width="8.796875" style="403"/>
    <col min="14593" max="14593" width="3.19921875" style="403" customWidth="1"/>
    <col min="14594" max="14594" width="17.3984375" style="403" customWidth="1"/>
    <col min="14595" max="14595" width="4.19921875" style="403" customWidth="1"/>
    <col min="14596" max="14596" width="4" style="403" customWidth="1"/>
    <col min="14597" max="14597" width="16.3984375" style="403" customWidth="1"/>
    <col min="14598" max="14598" width="4.19921875" style="403" customWidth="1"/>
    <col min="14599" max="14599" width="22.8984375" style="403" customWidth="1"/>
    <col min="14600" max="14600" width="4.19921875" style="403" customWidth="1"/>
    <col min="14601" max="14601" width="22.19921875" style="403" customWidth="1"/>
    <col min="14602" max="14602" width="4.296875" style="403" customWidth="1"/>
    <col min="14603" max="14848" width="8.796875" style="403"/>
    <col min="14849" max="14849" width="3.19921875" style="403" customWidth="1"/>
    <col min="14850" max="14850" width="17.3984375" style="403" customWidth="1"/>
    <col min="14851" max="14851" width="4.19921875" style="403" customWidth="1"/>
    <col min="14852" max="14852" width="4" style="403" customWidth="1"/>
    <col min="14853" max="14853" width="16.3984375" style="403" customWidth="1"/>
    <col min="14854" max="14854" width="4.19921875" style="403" customWidth="1"/>
    <col min="14855" max="14855" width="22.8984375" style="403" customWidth="1"/>
    <col min="14856" max="14856" width="4.19921875" style="403" customWidth="1"/>
    <col min="14857" max="14857" width="22.19921875" style="403" customWidth="1"/>
    <col min="14858" max="14858" width="4.296875" style="403" customWidth="1"/>
    <col min="14859" max="15104" width="8.796875" style="403"/>
    <col min="15105" max="15105" width="3.19921875" style="403" customWidth="1"/>
    <col min="15106" max="15106" width="17.3984375" style="403" customWidth="1"/>
    <col min="15107" max="15107" width="4.19921875" style="403" customWidth="1"/>
    <col min="15108" max="15108" width="4" style="403" customWidth="1"/>
    <col min="15109" max="15109" width="16.3984375" style="403" customWidth="1"/>
    <col min="15110" max="15110" width="4.19921875" style="403" customWidth="1"/>
    <col min="15111" max="15111" width="22.8984375" style="403" customWidth="1"/>
    <col min="15112" max="15112" width="4.19921875" style="403" customWidth="1"/>
    <col min="15113" max="15113" width="22.19921875" style="403" customWidth="1"/>
    <col min="15114" max="15114" width="4.296875" style="403" customWidth="1"/>
    <col min="15115" max="15360" width="8.796875" style="403"/>
    <col min="15361" max="15361" width="3.19921875" style="403" customWidth="1"/>
    <col min="15362" max="15362" width="17.3984375" style="403" customWidth="1"/>
    <col min="15363" max="15363" width="4.19921875" style="403" customWidth="1"/>
    <col min="15364" max="15364" width="4" style="403" customWidth="1"/>
    <col min="15365" max="15365" width="16.3984375" style="403" customWidth="1"/>
    <col min="15366" max="15366" width="4.19921875" style="403" customWidth="1"/>
    <col min="15367" max="15367" width="22.8984375" style="403" customWidth="1"/>
    <col min="15368" max="15368" width="4.19921875" style="403" customWidth="1"/>
    <col min="15369" max="15369" width="22.19921875" style="403" customWidth="1"/>
    <col min="15370" max="15370" width="4.296875" style="403" customWidth="1"/>
    <col min="15371" max="15616" width="8.796875" style="403"/>
    <col min="15617" max="15617" width="3.19921875" style="403" customWidth="1"/>
    <col min="15618" max="15618" width="17.3984375" style="403" customWidth="1"/>
    <col min="15619" max="15619" width="4.19921875" style="403" customWidth="1"/>
    <col min="15620" max="15620" width="4" style="403" customWidth="1"/>
    <col min="15621" max="15621" width="16.3984375" style="403" customWidth="1"/>
    <col min="15622" max="15622" width="4.19921875" style="403" customWidth="1"/>
    <col min="15623" max="15623" width="22.8984375" style="403" customWidth="1"/>
    <col min="15624" max="15624" width="4.19921875" style="403" customWidth="1"/>
    <col min="15625" max="15625" width="22.19921875" style="403" customWidth="1"/>
    <col min="15626" max="15626" width="4.296875" style="403" customWidth="1"/>
    <col min="15627" max="15872" width="8.796875" style="403"/>
    <col min="15873" max="15873" width="3.19921875" style="403" customWidth="1"/>
    <col min="15874" max="15874" width="17.3984375" style="403" customWidth="1"/>
    <col min="15875" max="15875" width="4.19921875" style="403" customWidth="1"/>
    <col min="15876" max="15876" width="4" style="403" customWidth="1"/>
    <col min="15877" max="15877" width="16.3984375" style="403" customWidth="1"/>
    <col min="15878" max="15878" width="4.19921875" style="403" customWidth="1"/>
    <col min="15879" max="15879" width="22.8984375" style="403" customWidth="1"/>
    <col min="15880" max="15880" width="4.19921875" style="403" customWidth="1"/>
    <col min="15881" max="15881" width="22.19921875" style="403" customWidth="1"/>
    <col min="15882" max="15882" width="4.296875" style="403" customWidth="1"/>
    <col min="15883" max="16128" width="8.796875" style="403"/>
    <col min="16129" max="16129" width="3.19921875" style="403" customWidth="1"/>
    <col min="16130" max="16130" width="17.3984375" style="403" customWidth="1"/>
    <col min="16131" max="16131" width="4.19921875" style="403" customWidth="1"/>
    <col min="16132" max="16132" width="4" style="403" customWidth="1"/>
    <col min="16133" max="16133" width="16.3984375" style="403" customWidth="1"/>
    <col min="16134" max="16134" width="4.19921875" style="403" customWidth="1"/>
    <col min="16135" max="16135" width="22.8984375" style="403" customWidth="1"/>
    <col min="16136" max="16136" width="4.19921875" style="403" customWidth="1"/>
    <col min="16137" max="16137" width="22.19921875" style="403" customWidth="1"/>
    <col min="16138" max="16138" width="4.296875" style="403" customWidth="1"/>
    <col min="16139" max="16384" width="8.796875" style="403"/>
  </cols>
  <sheetData>
    <row r="1" spans="1:10" ht="11.25" customHeight="1" x14ac:dyDescent="0.45">
      <c r="A1" s="696"/>
      <c r="B1" s="403" t="s">
        <v>819</v>
      </c>
      <c r="I1" s="697"/>
    </row>
    <row r="2" spans="1:10" ht="18" customHeight="1" x14ac:dyDescent="0.45">
      <c r="A2" s="382"/>
      <c r="B2" s="383"/>
      <c r="C2" s="383"/>
      <c r="D2" s="383"/>
      <c r="E2" s="383"/>
      <c r="F2" s="383"/>
      <c r="G2" s="383"/>
      <c r="H2" s="383"/>
      <c r="I2" s="1530" t="s">
        <v>5</v>
      </c>
      <c r="J2" s="1530"/>
    </row>
    <row r="3" spans="1:10" ht="26.25" customHeight="1" x14ac:dyDescent="0.45">
      <c r="A3" s="2150" t="s">
        <v>820</v>
      </c>
      <c r="B3" s="2150"/>
      <c r="C3" s="2150"/>
      <c r="D3" s="2150"/>
      <c r="E3" s="2150"/>
      <c r="F3" s="2150"/>
      <c r="G3" s="2150"/>
      <c r="H3" s="2150"/>
      <c r="I3" s="2150"/>
      <c r="J3" s="2150"/>
    </row>
    <row r="4" spans="1:10" ht="11.25" customHeight="1" x14ac:dyDescent="0.45">
      <c r="A4" s="386"/>
      <c r="B4" s="386"/>
      <c r="C4" s="386"/>
      <c r="D4" s="386"/>
      <c r="E4" s="386"/>
      <c r="F4" s="386"/>
      <c r="G4" s="386"/>
      <c r="H4" s="386"/>
      <c r="I4" s="386"/>
      <c r="J4" s="386"/>
    </row>
    <row r="5" spans="1:10" ht="23.25" customHeight="1" x14ac:dyDescent="0.45">
      <c r="A5" s="386"/>
      <c r="B5" s="400" t="s">
        <v>344</v>
      </c>
      <c r="C5" s="2151"/>
      <c r="D5" s="1535"/>
      <c r="E5" s="1535"/>
      <c r="F5" s="1535"/>
      <c r="G5" s="1535"/>
      <c r="H5" s="1535"/>
      <c r="I5" s="1535"/>
      <c r="J5" s="2152"/>
    </row>
    <row r="6" spans="1:10" ht="23.25" customHeight="1" x14ac:dyDescent="0.45">
      <c r="A6" s="386"/>
      <c r="B6" s="421" t="s">
        <v>821</v>
      </c>
      <c r="C6" s="421" t="s">
        <v>394</v>
      </c>
      <c r="D6" s="2153" t="s">
        <v>822</v>
      </c>
      <c r="E6" s="2153"/>
      <c r="F6" s="698" t="s">
        <v>396</v>
      </c>
      <c r="G6" s="698" t="s">
        <v>823</v>
      </c>
      <c r="H6" s="698" t="s">
        <v>824</v>
      </c>
      <c r="I6" s="699" t="s">
        <v>825</v>
      </c>
      <c r="J6" s="700"/>
    </row>
    <row r="7" spans="1:10" ht="23.25" customHeight="1" x14ac:dyDescent="0.45">
      <c r="A7" s="383"/>
      <c r="B7" s="389" t="s">
        <v>826</v>
      </c>
      <c r="C7" s="2154" t="s">
        <v>827</v>
      </c>
      <c r="D7" s="2155"/>
      <c r="E7" s="2155"/>
      <c r="F7" s="2155"/>
      <c r="G7" s="2155"/>
      <c r="H7" s="2155"/>
      <c r="I7" s="2155"/>
      <c r="J7" s="1536"/>
    </row>
    <row r="8" spans="1:10" ht="18.75" customHeight="1" x14ac:dyDescent="0.45">
      <c r="A8" s="383"/>
      <c r="B8" s="2156" t="s">
        <v>828</v>
      </c>
      <c r="C8" s="413"/>
      <c r="D8" s="398"/>
      <c r="E8" s="398"/>
      <c r="F8" s="398"/>
      <c r="G8" s="398"/>
      <c r="H8" s="398"/>
      <c r="I8" s="398"/>
      <c r="J8" s="399"/>
    </row>
    <row r="9" spans="1:10" ht="23.25" customHeight="1" x14ac:dyDescent="0.45">
      <c r="A9" s="383"/>
      <c r="B9" s="1543"/>
      <c r="C9" s="390"/>
      <c r="D9" s="2152"/>
      <c r="E9" s="2152"/>
      <c r="F9" s="2157" t="s">
        <v>829</v>
      </c>
      <c r="G9" s="2157"/>
      <c r="H9" s="2157" t="s">
        <v>830</v>
      </c>
      <c r="I9" s="2157"/>
      <c r="J9" s="391"/>
    </row>
    <row r="10" spans="1:10" ht="23.25" customHeight="1" x14ac:dyDescent="0.45">
      <c r="A10" s="383"/>
      <c r="B10" s="1543"/>
      <c r="C10" s="390"/>
      <c r="D10" s="2158" t="s">
        <v>831</v>
      </c>
      <c r="E10" s="2158"/>
      <c r="F10" s="2159" t="s">
        <v>832</v>
      </c>
      <c r="G10" s="2159"/>
      <c r="H10" s="2159" t="s">
        <v>832</v>
      </c>
      <c r="I10" s="2159"/>
      <c r="J10" s="391"/>
    </row>
    <row r="11" spans="1:10" ht="59.25" customHeight="1" x14ac:dyDescent="0.45">
      <c r="A11" s="383"/>
      <c r="B11" s="1543"/>
      <c r="C11" s="390"/>
      <c r="D11" s="2160" t="s">
        <v>833</v>
      </c>
      <c r="E11" s="2160"/>
      <c r="F11" s="2159" t="s">
        <v>832</v>
      </c>
      <c r="G11" s="2159"/>
      <c r="H11" s="2159" t="s">
        <v>832</v>
      </c>
      <c r="I11" s="2159"/>
      <c r="J11" s="391"/>
    </row>
    <row r="12" spans="1:10" ht="30.75" customHeight="1" x14ac:dyDescent="0.45">
      <c r="A12" s="383"/>
      <c r="B12" s="1543"/>
      <c r="C12" s="390"/>
      <c r="D12" s="2148" t="s">
        <v>834</v>
      </c>
      <c r="E12" s="2148"/>
      <c r="F12" s="2149" t="s">
        <v>832</v>
      </c>
      <c r="G12" s="2149"/>
      <c r="H12" s="2149" t="s">
        <v>832</v>
      </c>
      <c r="I12" s="2149"/>
      <c r="J12" s="391"/>
    </row>
    <row r="13" spans="1:10" ht="30.75" customHeight="1" x14ac:dyDescent="0.45">
      <c r="A13" s="383"/>
      <c r="B13" s="1543"/>
      <c r="C13" s="390"/>
      <c r="D13" s="701"/>
      <c r="E13" s="702" t="s">
        <v>835</v>
      </c>
      <c r="F13" s="2149" t="s">
        <v>832</v>
      </c>
      <c r="G13" s="2149"/>
      <c r="H13" s="2149" t="s">
        <v>832</v>
      </c>
      <c r="I13" s="2149"/>
      <c r="J13" s="391"/>
    </row>
    <row r="14" spans="1:10" ht="30.75" customHeight="1" x14ac:dyDescent="0.45">
      <c r="A14" s="383"/>
      <c r="B14" s="1543"/>
      <c r="C14" s="390"/>
      <c r="D14" s="701"/>
      <c r="E14" s="703" t="s">
        <v>836</v>
      </c>
      <c r="F14" s="2161" t="s">
        <v>832</v>
      </c>
      <c r="G14" s="2162"/>
      <c r="H14" s="2163" t="s">
        <v>832</v>
      </c>
      <c r="I14" s="2163"/>
      <c r="J14" s="391"/>
    </row>
    <row r="15" spans="1:10" ht="30.75" customHeight="1" x14ac:dyDescent="0.45">
      <c r="A15" s="383"/>
      <c r="B15" s="1543"/>
      <c r="C15" s="390"/>
      <c r="D15" s="701"/>
      <c r="E15" s="704" t="s">
        <v>837</v>
      </c>
      <c r="F15" s="2163" t="s">
        <v>832</v>
      </c>
      <c r="G15" s="2163"/>
      <c r="H15" s="2163" t="s">
        <v>832</v>
      </c>
      <c r="I15" s="2163"/>
      <c r="J15" s="391"/>
    </row>
    <row r="16" spans="1:10" ht="30.75" customHeight="1" x14ac:dyDescent="0.45">
      <c r="A16" s="383"/>
      <c r="B16" s="1543"/>
      <c r="C16" s="390"/>
      <c r="D16" s="395"/>
      <c r="E16" s="705" t="s">
        <v>838</v>
      </c>
      <c r="F16" s="2164" t="s">
        <v>832</v>
      </c>
      <c r="G16" s="2164"/>
      <c r="H16" s="2164" t="s">
        <v>832</v>
      </c>
      <c r="I16" s="2164"/>
      <c r="J16" s="391"/>
    </row>
    <row r="17" spans="1:10" ht="30.75" customHeight="1" x14ac:dyDescent="0.45">
      <c r="A17" s="383"/>
      <c r="B17" s="1543"/>
      <c r="C17" s="390"/>
      <c r="D17" s="2165" t="s">
        <v>839</v>
      </c>
      <c r="E17" s="2165"/>
      <c r="F17" s="2159" t="s">
        <v>832</v>
      </c>
      <c r="G17" s="2159"/>
      <c r="H17" s="2159" t="s">
        <v>832</v>
      </c>
      <c r="I17" s="2159"/>
      <c r="J17" s="391"/>
    </row>
    <row r="18" spans="1:10" ht="13.5" customHeight="1" x14ac:dyDescent="0.45">
      <c r="A18" s="383"/>
      <c r="B18" s="1543"/>
      <c r="C18" s="395"/>
      <c r="D18" s="706"/>
      <c r="E18" s="706"/>
      <c r="F18" s="706"/>
      <c r="G18" s="706"/>
      <c r="H18" s="706"/>
      <c r="I18" s="706"/>
      <c r="J18" s="397"/>
    </row>
    <row r="19" spans="1:10" ht="21" customHeight="1" x14ac:dyDescent="0.45">
      <c r="A19" s="383"/>
      <c r="B19" s="2156" t="s">
        <v>840</v>
      </c>
      <c r="C19" s="398"/>
      <c r="D19" s="398"/>
      <c r="E19" s="398"/>
      <c r="F19" s="398"/>
      <c r="G19" s="398"/>
      <c r="H19" s="398"/>
      <c r="I19" s="398"/>
      <c r="J19" s="399"/>
    </row>
    <row r="20" spans="1:10" ht="47.25" customHeight="1" x14ac:dyDescent="0.45">
      <c r="A20" s="383"/>
      <c r="B20" s="1543"/>
      <c r="C20" s="383"/>
      <c r="D20" s="400" t="s">
        <v>1</v>
      </c>
      <c r="E20" s="2166" t="s">
        <v>841</v>
      </c>
      <c r="F20" s="2166"/>
      <c r="G20" s="707" t="s">
        <v>842</v>
      </c>
      <c r="H20" s="2166" t="s">
        <v>843</v>
      </c>
      <c r="I20" s="2152"/>
      <c r="J20" s="391"/>
    </row>
    <row r="21" spans="1:10" ht="23.25" customHeight="1" x14ac:dyDescent="0.45">
      <c r="A21" s="383"/>
      <c r="B21" s="1543"/>
      <c r="C21" s="383"/>
      <c r="D21" s="400" t="s">
        <v>29</v>
      </c>
      <c r="E21" s="2152"/>
      <c r="F21" s="2152"/>
      <c r="G21" s="708"/>
      <c r="H21" s="2167"/>
      <c r="I21" s="2168"/>
      <c r="J21" s="391"/>
    </row>
    <row r="22" spans="1:10" ht="23.25" customHeight="1" x14ac:dyDescent="0.45">
      <c r="A22" s="383"/>
      <c r="B22" s="1543"/>
      <c r="C22" s="383"/>
      <c r="D22" s="400" t="s">
        <v>844</v>
      </c>
      <c r="E22" s="2152"/>
      <c r="F22" s="2152"/>
      <c r="G22" s="708"/>
      <c r="H22" s="2169"/>
      <c r="I22" s="2170"/>
      <c r="J22" s="391"/>
    </row>
    <row r="23" spans="1:10" ht="23.25" customHeight="1" x14ac:dyDescent="0.45">
      <c r="A23" s="383"/>
      <c r="B23" s="1543"/>
      <c r="C23" s="383"/>
      <c r="D23" s="400" t="s">
        <v>845</v>
      </c>
      <c r="E23" s="2152"/>
      <c r="F23" s="2152"/>
      <c r="G23" s="708"/>
      <c r="H23" s="2169"/>
      <c r="I23" s="2170"/>
      <c r="J23" s="391"/>
    </row>
    <row r="24" spans="1:10" ht="23.25" customHeight="1" x14ac:dyDescent="0.45">
      <c r="A24" s="383"/>
      <c r="B24" s="1543"/>
      <c r="C24" s="383"/>
      <c r="D24" s="400" t="s">
        <v>846</v>
      </c>
      <c r="E24" s="2152"/>
      <c r="F24" s="2152"/>
      <c r="G24" s="708"/>
      <c r="H24" s="2169"/>
      <c r="I24" s="2170"/>
      <c r="J24" s="391"/>
    </row>
    <row r="25" spans="1:10" ht="23.25" customHeight="1" x14ac:dyDescent="0.45">
      <c r="A25" s="383"/>
      <c r="B25" s="1543"/>
      <c r="C25" s="383"/>
      <c r="D25" s="400" t="s">
        <v>847</v>
      </c>
      <c r="E25" s="2152"/>
      <c r="F25" s="2152"/>
      <c r="G25" s="708"/>
      <c r="H25" s="2169"/>
      <c r="I25" s="2170"/>
      <c r="J25" s="391"/>
    </row>
    <row r="26" spans="1:10" ht="23.25" customHeight="1" x14ac:dyDescent="0.45">
      <c r="A26" s="383"/>
      <c r="B26" s="1543"/>
      <c r="C26" s="383"/>
      <c r="D26" s="400" t="s">
        <v>848</v>
      </c>
      <c r="E26" s="2152"/>
      <c r="F26" s="2152"/>
      <c r="G26" s="708"/>
      <c r="H26" s="2169"/>
      <c r="I26" s="2170"/>
      <c r="J26" s="391"/>
    </row>
    <row r="27" spans="1:10" ht="23.25" customHeight="1" x14ac:dyDescent="0.45">
      <c r="A27" s="383"/>
      <c r="B27" s="1543"/>
      <c r="C27" s="383"/>
      <c r="D27" s="400" t="s">
        <v>849</v>
      </c>
      <c r="E27" s="2152"/>
      <c r="F27" s="2152"/>
      <c r="G27" s="708"/>
      <c r="H27" s="2169"/>
      <c r="I27" s="2170"/>
      <c r="J27" s="391"/>
    </row>
    <row r="28" spans="1:10" ht="23.25" customHeight="1" x14ac:dyDescent="0.45">
      <c r="A28" s="383"/>
      <c r="B28" s="1543"/>
      <c r="C28" s="383"/>
      <c r="D28" s="400" t="s">
        <v>850</v>
      </c>
      <c r="E28" s="2152"/>
      <c r="F28" s="2152"/>
      <c r="G28" s="708"/>
      <c r="H28" s="2169"/>
      <c r="I28" s="2170"/>
      <c r="J28" s="391"/>
    </row>
    <row r="29" spans="1:10" ht="23.25" customHeight="1" x14ac:dyDescent="0.45">
      <c r="A29" s="383"/>
      <c r="B29" s="1543"/>
      <c r="C29" s="383"/>
      <c r="D29" s="400" t="s">
        <v>851</v>
      </c>
      <c r="E29" s="2152"/>
      <c r="F29" s="2152"/>
      <c r="G29" s="708"/>
      <c r="H29" s="2169"/>
      <c r="I29" s="2170"/>
      <c r="J29" s="391"/>
    </row>
    <row r="30" spans="1:10" ht="23.25" customHeight="1" x14ac:dyDescent="0.45">
      <c r="A30" s="383"/>
      <c r="B30" s="1543"/>
      <c r="C30" s="383"/>
      <c r="D30" s="400" t="s">
        <v>852</v>
      </c>
      <c r="E30" s="2152"/>
      <c r="F30" s="2152"/>
      <c r="G30" s="708"/>
      <c r="H30" s="2169"/>
      <c r="I30" s="2170"/>
      <c r="J30" s="391"/>
    </row>
    <row r="31" spans="1:10" ht="23.25" customHeight="1" x14ac:dyDescent="0.45">
      <c r="A31" s="383"/>
      <c r="B31" s="1543"/>
      <c r="C31" s="383"/>
      <c r="D31" s="400" t="s">
        <v>853</v>
      </c>
      <c r="E31" s="2152"/>
      <c r="F31" s="2152"/>
      <c r="G31" s="708"/>
      <c r="H31" s="2169"/>
      <c r="I31" s="2170"/>
      <c r="J31" s="391"/>
    </row>
    <row r="32" spans="1:10" ht="23.25" customHeight="1" thickBot="1" x14ac:dyDescent="0.5">
      <c r="A32" s="383"/>
      <c r="B32" s="1543"/>
      <c r="C32" s="383"/>
      <c r="D32" s="709" t="s">
        <v>854</v>
      </c>
      <c r="E32" s="2173"/>
      <c r="F32" s="2173"/>
      <c r="G32" s="710"/>
      <c r="H32" s="2171"/>
      <c r="I32" s="2172"/>
      <c r="J32" s="391"/>
    </row>
    <row r="33" spans="1:10" ht="23.25" customHeight="1" thickTop="1" x14ac:dyDescent="0.45">
      <c r="A33" s="383"/>
      <c r="B33" s="1543"/>
      <c r="C33" s="383"/>
      <c r="D33" s="711" t="s">
        <v>44</v>
      </c>
      <c r="E33" s="2177"/>
      <c r="F33" s="2177"/>
      <c r="G33" s="712"/>
      <c r="H33" s="2177"/>
      <c r="I33" s="2177"/>
      <c r="J33" s="391"/>
    </row>
    <row r="34" spans="1:10" ht="12" customHeight="1" x14ac:dyDescent="0.45">
      <c r="A34" s="383"/>
      <c r="B34" s="1543"/>
      <c r="C34" s="383"/>
      <c r="D34" s="713"/>
      <c r="E34" s="432"/>
      <c r="F34" s="432"/>
      <c r="G34" s="714"/>
      <c r="H34" s="432"/>
      <c r="I34" s="432"/>
      <c r="J34" s="391"/>
    </row>
    <row r="35" spans="1:10" s="720" customFormat="1" ht="19.5" customHeight="1" x14ac:dyDescent="0.45">
      <c r="A35" s="715"/>
      <c r="B35" s="1543"/>
      <c r="C35" s="715"/>
      <c r="D35" s="716"/>
      <c r="E35" s="717"/>
      <c r="F35" s="717"/>
      <c r="G35" s="718"/>
      <c r="H35" s="717"/>
      <c r="I35" s="717"/>
      <c r="J35" s="719"/>
    </row>
    <row r="36" spans="1:10" ht="19.5" customHeight="1" x14ac:dyDescent="0.45">
      <c r="A36" s="383"/>
      <c r="B36" s="1543"/>
      <c r="C36" s="383"/>
      <c r="D36" s="721"/>
      <c r="E36" s="2178"/>
      <c r="F36" s="2178"/>
      <c r="G36" s="2178"/>
      <c r="H36" s="2178"/>
      <c r="I36" s="2178"/>
      <c r="J36" s="2179"/>
    </row>
    <row r="37" spans="1:10" ht="23.25" customHeight="1" x14ac:dyDescent="0.45">
      <c r="A37" s="383"/>
      <c r="B37" s="1543"/>
      <c r="C37" s="383"/>
      <c r="D37" s="721"/>
      <c r="E37" s="2178" t="s">
        <v>3</v>
      </c>
      <c r="F37" s="2178"/>
      <c r="G37" s="2178"/>
      <c r="H37" s="2178"/>
      <c r="I37" s="2178"/>
      <c r="J37" s="2179"/>
    </row>
    <row r="38" spans="1:10" ht="31.5" customHeight="1" x14ac:dyDescent="0.45">
      <c r="A38" s="383"/>
      <c r="B38" s="1543"/>
      <c r="C38" s="383"/>
      <c r="D38" s="718"/>
      <c r="E38" s="2180"/>
      <c r="F38" s="2180"/>
      <c r="G38" s="2180"/>
      <c r="H38" s="2180"/>
      <c r="I38" s="2180"/>
      <c r="J38" s="2181"/>
    </row>
    <row r="39" spans="1:10" ht="6" customHeight="1" x14ac:dyDescent="0.45">
      <c r="A39" s="383"/>
      <c r="B39" s="1544"/>
      <c r="C39" s="706"/>
      <c r="D39" s="722"/>
      <c r="E39" s="706"/>
      <c r="F39" s="723"/>
      <c r="G39" s="724"/>
      <c r="H39" s="723"/>
      <c r="I39" s="723"/>
      <c r="J39" s="397"/>
    </row>
    <row r="40" spans="1:10" ht="13.5" customHeight="1" x14ac:dyDescent="0.45">
      <c r="A40" s="383"/>
      <c r="B40" s="383"/>
      <c r="C40" s="383"/>
      <c r="D40" s="383"/>
      <c r="E40" s="383"/>
      <c r="F40" s="383"/>
      <c r="G40" s="383"/>
      <c r="H40" s="383"/>
      <c r="I40" s="383"/>
      <c r="J40" s="383"/>
    </row>
    <row r="41" spans="1:10" ht="22.5" customHeight="1" x14ac:dyDescent="0.45">
      <c r="A41" s="383"/>
      <c r="B41" s="2182" t="s">
        <v>855</v>
      </c>
      <c r="C41" s="2182"/>
      <c r="D41" s="2182"/>
      <c r="E41" s="2182"/>
      <c r="F41" s="2182"/>
      <c r="G41" s="2182"/>
      <c r="H41" s="2182"/>
      <c r="I41" s="2182"/>
      <c r="J41" s="2182"/>
    </row>
    <row r="42" spans="1:10" ht="20.25" customHeight="1" x14ac:dyDescent="0.45">
      <c r="A42" s="383"/>
      <c r="B42" s="2174" t="s">
        <v>856</v>
      </c>
      <c r="C42" s="2174"/>
      <c r="D42" s="2174"/>
      <c r="E42" s="2174"/>
      <c r="F42" s="2174"/>
      <c r="G42" s="2174"/>
      <c r="H42" s="2174"/>
      <c r="I42" s="2174"/>
      <c r="J42" s="2174"/>
    </row>
    <row r="43" spans="1:10" ht="33" customHeight="1" x14ac:dyDescent="0.45">
      <c r="A43" s="383"/>
      <c r="B43" s="2174" t="s">
        <v>857</v>
      </c>
      <c r="C43" s="2174"/>
      <c r="D43" s="2174"/>
      <c r="E43" s="2174"/>
      <c r="F43" s="2174"/>
      <c r="G43" s="2174"/>
      <c r="H43" s="2174"/>
      <c r="I43" s="2174"/>
      <c r="J43" s="2174"/>
    </row>
    <row r="44" spans="1:10" ht="21" customHeight="1" x14ac:dyDescent="0.45">
      <c r="A44" s="383"/>
      <c r="B44" s="2175" t="s">
        <v>858</v>
      </c>
      <c r="C44" s="2175"/>
      <c r="D44" s="2175"/>
      <c r="E44" s="2175"/>
      <c r="F44" s="2175"/>
      <c r="G44" s="2175"/>
      <c r="H44" s="2175"/>
      <c r="I44" s="2175"/>
      <c r="J44" s="2175"/>
    </row>
    <row r="45" spans="1:10" ht="17.25" customHeight="1" x14ac:dyDescent="0.45">
      <c r="A45" s="383"/>
      <c r="B45" s="2176" t="s">
        <v>859</v>
      </c>
      <c r="C45" s="2176"/>
      <c r="D45" s="2176"/>
      <c r="E45" s="2176"/>
      <c r="F45" s="2176"/>
      <c r="G45" s="2176"/>
      <c r="H45" s="2176"/>
      <c r="I45" s="2176"/>
      <c r="J45" s="383"/>
    </row>
    <row r="46" spans="1:10" x14ac:dyDescent="0.45">
      <c r="C46" s="403" t="s">
        <v>860</v>
      </c>
    </row>
    <row r="48" spans="1:10" ht="13.5" customHeight="1" x14ac:dyDescent="0.45"/>
    <row r="49" ht="13.5" customHeight="1" x14ac:dyDescent="0.45"/>
    <row r="50" ht="13.5" customHeight="1" x14ac:dyDescent="0.45"/>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19"/>
  <pageMargins left="0.7" right="0.7" top="0.75" bottom="0.75" header="0.3" footer="0.3"/>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23</vt:i4>
      </vt:variant>
    </vt:vector>
  </HeadingPairs>
  <TitlesOfParts>
    <vt:vector size="58" baseType="lpstr">
      <vt:lpstr>(別紙37)就労移行支援・基本報酬算定区分</vt:lpstr>
      <vt:lpstr>（別添）就労移行支援・基本報酬</vt:lpstr>
      <vt:lpstr>(別紙38)就労継続支援A型・基本報酬算定区分</vt:lpstr>
      <vt:lpstr>（別添1)スコア表（全体）</vt:lpstr>
      <vt:lpstr>(別添2)スコア表（実績）</vt:lpstr>
      <vt:lpstr>(別添3)地域連携活動実施状況報告書</vt:lpstr>
      <vt:lpstr>(別添4)利用者の知識能力向上実施状況報告書</vt:lpstr>
      <vt:lpstr>(別紙40)就労継続支援Ｂ型・基本報酬算定区分</vt:lpstr>
      <vt:lpstr>(別添)ピアサポーターの配置に関する届出書（就労Ｂ）</vt:lpstr>
      <vt:lpstr>別紙41就労定着支援・基本報酬算定区分</vt:lpstr>
      <vt:lpstr>(別添)就労定着支援・基本報酬</vt:lpstr>
      <vt:lpstr>(別紙48)地域移行支援サービス費(Ⅰ)(地域移行)</vt:lpstr>
      <vt:lpstr>別紙3-1視覚・聴覚加算(Ⅰ)</vt:lpstr>
      <vt:lpstr>別紙3-2視覚・聴覚加算(Ⅱ)</vt:lpstr>
      <vt:lpstr>別紙5重度者支援（就労Ａ型・Ｂ型） </vt:lpstr>
      <vt:lpstr>別紙6就労移行支援体制加算</vt:lpstr>
      <vt:lpstr>(別紙11)夜間支援体制等加算</vt:lpstr>
      <vt:lpstr>(記入例)夜間支援体制等加算</vt:lpstr>
      <vt:lpstr>(注釈付)夜間支援体制等加算</vt:lpstr>
      <vt:lpstr>別紙22夜間支援体制等（宿泊型自立訓練）</vt:lpstr>
      <vt:lpstr>別紙22-2夜間支援体制等（宿泊型自立訓練）（記入例）</vt:lpstr>
      <vt:lpstr>別紙22-2夜間支援体制等（宿泊型自立訓練）（記入例注釈付）</vt:lpstr>
      <vt:lpstr>別紙16-1人員配置（生活介護・療養介護）</vt:lpstr>
      <vt:lpstr>別紙16-2人員配置体制加算（共同生活援助）</vt:lpstr>
      <vt:lpstr>別添参考様式（人員配置体制確認表）</vt:lpstr>
      <vt:lpstr>別添参考様式（人員配置体制確認表 （記載例））</vt:lpstr>
      <vt:lpstr>参考表</vt:lpstr>
      <vt:lpstr>別紙21地域移行・通勤者</vt:lpstr>
      <vt:lpstr>別紙24目標工賃達成指導員</vt:lpstr>
      <vt:lpstr>別紙25目標工賃達成加算</vt:lpstr>
      <vt:lpstr>別紙29通勤者生活支援</vt:lpstr>
      <vt:lpstr>別紙31移行準備支援（Ⅰ）</vt:lpstr>
      <vt:lpstr>別紙31移行支援準備（Ⅰ）記載例</vt:lpstr>
      <vt:lpstr>(別紙42)就労定着実績体制加算</vt:lpstr>
      <vt:lpstr>(別紙11)看護職員加配</vt:lpstr>
      <vt:lpstr>'別紙3-1視覚・聴覚加算(Ⅰ)'!Excel_BuiltIn_Print_Area</vt:lpstr>
      <vt:lpstr>'別紙3-2視覚・聴覚加算(Ⅱ)'!Excel_BuiltIn_Print_Area</vt:lpstr>
      <vt:lpstr>'(記入例)夜間支援体制等加算'!Print_Area</vt:lpstr>
      <vt:lpstr>'(注釈付)夜間支援体制等加算'!Print_Area</vt:lpstr>
      <vt:lpstr>'(別紙11)看護職員加配'!Print_Area</vt:lpstr>
      <vt:lpstr>'(別紙11)夜間支援体制等加算'!Print_Area</vt:lpstr>
      <vt:lpstr>'(別紙37)就労移行支援・基本報酬算定区分'!Print_Area</vt:lpstr>
      <vt:lpstr>'(別紙38)就労継続支援A型・基本報酬算定区分'!Print_Area</vt:lpstr>
      <vt:lpstr>'(別紙40)就労継続支援Ｂ型・基本報酬算定区分'!Print_Area</vt:lpstr>
      <vt:lpstr>'(別添)ピアサポーターの配置に関する届出書（就労Ｂ）'!Print_Area</vt:lpstr>
      <vt:lpstr>'（別添1)スコア表（全体）'!Print_Area</vt:lpstr>
      <vt:lpstr>'(別添2)スコア表（実績）'!Print_Area</vt:lpstr>
      <vt:lpstr>参考表!Print_Area</vt:lpstr>
      <vt:lpstr>'別紙16-1人員配置（生活介護・療養介護）'!Print_Area</vt:lpstr>
      <vt:lpstr>'別紙16-2人員配置体制加算（共同生活援助）'!Print_Area</vt:lpstr>
      <vt:lpstr>別紙21地域移行・通勤者!Print_Area</vt:lpstr>
      <vt:lpstr>別紙24目標工賃達成指導員!Print_Area</vt:lpstr>
      <vt:lpstr>別紙25目標工賃達成加算!Print_Area</vt:lpstr>
      <vt:lpstr>'別紙3-1視覚・聴覚加算(Ⅰ)'!Print_Area</vt:lpstr>
      <vt:lpstr>'別紙3-2視覚・聴覚加算(Ⅱ)'!Print_Area</vt:lpstr>
      <vt:lpstr>'別紙5重度者支援（就労Ａ型・Ｂ型） '!Print_Area</vt:lpstr>
      <vt:lpstr>'別添参考様式（人員配置体制確認表 （記載例））'!Print_Area</vt:lpstr>
      <vt:lpstr>'別添参考様式（人員配置体制確認表）'!Print_Area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C20196</dc:creator>
  <cp:lastModifiedBy>C19351</cp:lastModifiedBy>
  <cp:lastPrinted>2023-05-31T06:50:21Z</cp:lastPrinted>
  <dcterms:created xsi:type="dcterms:W3CDTF">2022-03-24T05:40:29Z</dcterms:created>
  <dcterms:modified xsi:type="dcterms:W3CDTF">2025-04-04T05:49:02Z</dcterms:modified>
</cp:coreProperties>
</file>